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6" activeTab="0"/>
  </bookViews>
  <sheets>
    <sheet name="Д 1" sheetId="1" r:id="rId1"/>
    <sheet name="Д 2" sheetId="2" r:id="rId2"/>
    <sheet name="Д 3" sheetId="3" r:id="rId3"/>
    <sheet name="Д5" sheetId="4" r:id="rId4"/>
    <sheet name="Д6" sheetId="5" r:id="rId5"/>
    <sheet name="Ю1" sheetId="6" r:id="rId6"/>
    <sheet name="Ю2" sheetId="7" r:id="rId7"/>
    <sheet name="Ю3" sheetId="8" r:id="rId8"/>
    <sheet name="Ю4" sheetId="9" r:id="rId9"/>
    <sheet name="Ю5" sheetId="10" r:id="rId10"/>
    <sheet name="Ю6" sheetId="11" r:id="rId11"/>
    <sheet name="Итог" sheetId="12" r:id="rId12"/>
    <sheet name="Личный зачет" sheetId="13" r:id="rId13"/>
  </sheets>
  <definedNames/>
  <calcPr fullCalcOnLoad="1"/>
</workbook>
</file>

<file path=xl/sharedStrings.xml><?xml version="1.0" encoding="utf-8"?>
<sst xmlns="http://schemas.openxmlformats.org/spreadsheetml/2006/main" count="404" uniqueCount="146">
  <si>
    <t>№ щита</t>
  </si>
  <si>
    <t>№ участника</t>
  </si>
  <si>
    <t>Учреждение</t>
  </si>
  <si>
    <t>Ф.И.О. участника</t>
  </si>
  <si>
    <t>время</t>
  </si>
  <si>
    <t>итоговое время</t>
  </si>
  <si>
    <t>№ п/п</t>
  </si>
  <si>
    <t>:</t>
  </si>
  <si>
    <t xml:space="preserve">                                                                   ПРОТОКОЛ</t>
  </si>
  <si>
    <t xml:space="preserve">                               первенства города Новомосковска по летнему  биатлону</t>
  </si>
  <si>
    <t>РЕЗУЛЬТАТ</t>
  </si>
  <si>
    <r>
      <t>1</t>
    </r>
    <r>
      <rPr>
        <sz val="18"/>
        <rFont val="Arial"/>
        <family val="2"/>
      </rPr>
      <t xml:space="preserve">  забег</t>
    </r>
  </si>
  <si>
    <r>
      <t>2</t>
    </r>
    <r>
      <rPr>
        <sz val="18"/>
        <rFont val="Arial"/>
        <family val="2"/>
      </rPr>
      <t xml:space="preserve">  забег</t>
    </r>
  </si>
  <si>
    <r>
      <t>3</t>
    </r>
    <r>
      <rPr>
        <sz val="18"/>
        <rFont val="Arial"/>
        <family val="2"/>
      </rPr>
      <t xml:space="preserve">  забег</t>
    </r>
  </si>
  <si>
    <t>Девушки</t>
  </si>
  <si>
    <t>Юноши</t>
  </si>
  <si>
    <t>Место проведения:  стадион "Гипс"</t>
  </si>
  <si>
    <t>Образовательная организация</t>
  </si>
  <si>
    <t>Сумма</t>
  </si>
  <si>
    <t>Итог</t>
  </si>
  <si>
    <t>Место</t>
  </si>
  <si>
    <t>I</t>
  </si>
  <si>
    <t>II</t>
  </si>
  <si>
    <t>III</t>
  </si>
  <si>
    <t>Главный судья</t>
  </si>
  <si>
    <t>Секретарь</t>
  </si>
  <si>
    <t>Победители в личном зачете</t>
  </si>
  <si>
    <t>Ковтун М.В.</t>
  </si>
  <si>
    <t>МБОУ "ЦО №4"</t>
  </si>
  <si>
    <t>МКОУ "СОШ №19"</t>
  </si>
  <si>
    <t>МБОУ "СОШ №14"</t>
  </si>
  <si>
    <t>штрафное время</t>
  </si>
  <si>
    <t>МБОУ "ЦО №23"</t>
  </si>
  <si>
    <t>МБОУ "СОШ №20"</t>
  </si>
  <si>
    <t>МБОУ "СОШ №2"</t>
  </si>
  <si>
    <t>МБОУ "ЦО №1"</t>
  </si>
  <si>
    <t>МБОУ "Лицей"</t>
  </si>
  <si>
    <t>МБОУ "СОШ №18"</t>
  </si>
  <si>
    <t>МБОУ ЦО №4</t>
  </si>
  <si>
    <t>МКОУ СОШ №19</t>
  </si>
  <si>
    <t>МБОУ ЦО №1</t>
  </si>
  <si>
    <t>МБОУ СОШ №17</t>
  </si>
  <si>
    <t>МБОУ ЦО №23</t>
  </si>
  <si>
    <t>МБОУ СОШ №2</t>
  </si>
  <si>
    <t>МБОУ СОШ №14</t>
  </si>
  <si>
    <t>МБОУ СОШ №18</t>
  </si>
  <si>
    <t>МБОУ СОШ №20</t>
  </si>
  <si>
    <t>Логвинова Анастасия</t>
  </si>
  <si>
    <t>МБОУ "СОШ №17"</t>
  </si>
  <si>
    <t>Евсеева Дарья</t>
  </si>
  <si>
    <t>Киреев Александр</t>
  </si>
  <si>
    <t>МБОУ "Гимназия №13"</t>
  </si>
  <si>
    <t>МКОУ "Ширинская СОШ"</t>
  </si>
  <si>
    <t>МБОУ "СОШ №5"</t>
  </si>
  <si>
    <t>МБОУ "Гимназия №1"</t>
  </si>
  <si>
    <t>МБОУ СОШ №5</t>
  </si>
  <si>
    <t>МБОУ "Гимназия 1""</t>
  </si>
  <si>
    <t xml:space="preserve">МБОУ "Гимназия №13" </t>
  </si>
  <si>
    <t>МКОУ Ширинская СОШ</t>
  </si>
  <si>
    <t>Михайлова Евгения</t>
  </si>
  <si>
    <t>Бобров Дмитрий</t>
  </si>
  <si>
    <t>МБОУ "СОШ №12"</t>
  </si>
  <si>
    <t>МБОУ СОШ №12</t>
  </si>
  <si>
    <t>Чернышова Е.И.</t>
  </si>
  <si>
    <t>МБОУ "СОШ №8"</t>
  </si>
  <si>
    <t>МКОУ "ЦО №10"</t>
  </si>
  <si>
    <t>Шишкова Алина</t>
  </si>
  <si>
    <t>Галкина Алиса</t>
  </si>
  <si>
    <t>Воронин Даниил</t>
  </si>
  <si>
    <t>Ануров Владислав</t>
  </si>
  <si>
    <t>Красногрудский Дмитрий</t>
  </si>
  <si>
    <t>Губарев Никита</t>
  </si>
  <si>
    <t>Круглов Дмитрий</t>
  </si>
  <si>
    <t>Панин Кирилл</t>
  </si>
  <si>
    <t>МБОУ СОШ №8</t>
  </si>
  <si>
    <t>МБОУ ЦО №10</t>
  </si>
  <si>
    <t xml:space="preserve">Дата  проведения:     </t>
  </si>
  <si>
    <t>Дата  проведения:     14 сентября 2023 года</t>
  </si>
  <si>
    <t>14 сентября 2023 года</t>
  </si>
  <si>
    <t>МКОУ "Правдинский ЦО"</t>
  </si>
  <si>
    <t>Лукьяненко Нонна</t>
  </si>
  <si>
    <t>Россихина Дарья</t>
  </si>
  <si>
    <t>Грачева Дарья</t>
  </si>
  <si>
    <t>Щичина Виктория</t>
  </si>
  <si>
    <t>Козленко Анна</t>
  </si>
  <si>
    <t>Дата  проведения:    14 сентября 2023 года</t>
  </si>
  <si>
    <t>МБОУ "СОШ №6"</t>
  </si>
  <si>
    <t>Ломакина Арина</t>
  </si>
  <si>
    <t>Загудалова Ариана</t>
  </si>
  <si>
    <t>Жемчужникова Анастасия</t>
  </si>
  <si>
    <t>Крамоданова Елизавета</t>
  </si>
  <si>
    <t>Думчева София</t>
  </si>
  <si>
    <t>Кривенкова Софья</t>
  </si>
  <si>
    <t>Безусая Арина</t>
  </si>
  <si>
    <t>Коржова Элона</t>
  </si>
  <si>
    <t>Шутова Дарья</t>
  </si>
  <si>
    <t>Щербак Дарья</t>
  </si>
  <si>
    <t>4  забег</t>
  </si>
  <si>
    <t>5  забег</t>
  </si>
  <si>
    <t>Ситникова Дарья</t>
  </si>
  <si>
    <t>Кузнецова Карина</t>
  </si>
  <si>
    <t>Горшенина Алина</t>
  </si>
  <si>
    <t>Потанина Анастасия</t>
  </si>
  <si>
    <t>Щербинина Татьяна</t>
  </si>
  <si>
    <t>Горелова Александра</t>
  </si>
  <si>
    <t>Матросова Ирина</t>
  </si>
  <si>
    <t>6  забег</t>
  </si>
  <si>
    <t>Селихова Анна</t>
  </si>
  <si>
    <t>Фокина Мария</t>
  </si>
  <si>
    <t>Носкова Анна</t>
  </si>
  <si>
    <t>Налимова Валерия</t>
  </si>
  <si>
    <t>Елистратов Михаил</t>
  </si>
  <si>
    <t>Максимов Даниил</t>
  </si>
  <si>
    <t>Чернышов Валерий</t>
  </si>
  <si>
    <t>Герасименко Егор</t>
  </si>
  <si>
    <t>Зацепин Матвей</t>
  </si>
  <si>
    <t>Горбатов Глеб</t>
  </si>
  <si>
    <t>Гудин Александр</t>
  </si>
  <si>
    <t>Коноваленко Владислав</t>
  </si>
  <si>
    <t>Копылов Дмитрий</t>
  </si>
  <si>
    <t>Бойцов Кирилл</t>
  </si>
  <si>
    <t>Валяев Дмитрий</t>
  </si>
  <si>
    <t>Цедилин Петр</t>
  </si>
  <si>
    <t>Наконечный Егор</t>
  </si>
  <si>
    <t>Гусев Матвей</t>
  </si>
  <si>
    <t>Митрофанов Евгений</t>
  </si>
  <si>
    <t>Кондрашов Артем</t>
  </si>
  <si>
    <t>Моисеев Михаил</t>
  </si>
  <si>
    <t>Холматов Сардорбек</t>
  </si>
  <si>
    <t>Пряжников Степан</t>
  </si>
  <si>
    <t>Новиков Данила</t>
  </si>
  <si>
    <t>Гофурджонов Улугбек</t>
  </si>
  <si>
    <t>Грачев Илья</t>
  </si>
  <si>
    <t>Буганов Артем</t>
  </si>
  <si>
    <t>Сабиров Руслан</t>
  </si>
  <si>
    <t>Шкуров Богдан</t>
  </si>
  <si>
    <t>Воронин Степан</t>
  </si>
  <si>
    <t>Шурыгин Максим</t>
  </si>
  <si>
    <t>Долгих Владислав</t>
  </si>
  <si>
    <t>Карачевский Егор</t>
  </si>
  <si>
    <t>Худошкин Егор</t>
  </si>
  <si>
    <t>МКОУ Правдинский ЦО</t>
  </si>
  <si>
    <t>МБОУ СОШ №6</t>
  </si>
  <si>
    <t>МБОУ "ЛИЦЕЙ"</t>
  </si>
  <si>
    <t>Первенства города Новомосковска «Летний биатлон - 2023»</t>
  </si>
  <si>
    <t>Итоговый протокол Первенства города Новомосковска «Летний биатлон - 2023»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</si>
</sst>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400]h:mm:ss\ AM/PM"/>
    <numFmt numFmtId="190" formatCode="[$-FC19]d\ mmmm\ yyyy\ &quot;г.&quot;"/>
    <numFmt numFmtId="191" formatCode="[h]:mm:ss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191" fontId="9" fillId="0" borderId="10" xfId="0" applyNumberFormat="1" applyFont="1" applyBorder="1" applyAlignment="1">
      <alignment/>
    </xf>
    <xf numFmtId="191" fontId="9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8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35" borderId="10" xfId="0" applyFont="1" applyFill="1" applyBorder="1" applyAlignment="1">
      <alignment/>
    </xf>
    <xf numFmtId="188" fontId="2" fillId="35" borderId="10" xfId="0" applyNumberFormat="1" applyFont="1" applyFill="1" applyBorder="1" applyAlignment="1">
      <alignment/>
    </xf>
    <xf numFmtId="188" fontId="2" fillId="35" borderId="11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20" fontId="2" fillId="35" borderId="10" xfId="0" applyNumberFormat="1" applyFont="1" applyFill="1" applyBorder="1" applyAlignment="1">
      <alignment/>
    </xf>
    <xf numFmtId="188" fontId="2" fillId="36" borderId="13" xfId="0" applyNumberFormat="1" applyFont="1" applyFill="1" applyBorder="1" applyAlignment="1">
      <alignment/>
    </xf>
    <xf numFmtId="0" fontId="9" fillId="0" borderId="14" xfId="0" applyFont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/>
    </xf>
    <xf numFmtId="188" fontId="0" fillId="0" borderId="16" xfId="0" applyNumberFormat="1" applyFont="1" applyBorder="1" applyAlignment="1">
      <alignment/>
    </xf>
    <xf numFmtId="191" fontId="9" fillId="0" borderId="16" xfId="0" applyNumberFormat="1" applyFont="1" applyBorder="1" applyAlignment="1">
      <alignment/>
    </xf>
    <xf numFmtId="191" fontId="9" fillId="34" borderId="16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center"/>
    </xf>
    <xf numFmtId="20" fontId="10" fillId="0" borderId="17" xfId="0" applyNumberFormat="1" applyFont="1" applyBorder="1" applyAlignment="1">
      <alignment/>
    </xf>
    <xf numFmtId="20" fontId="10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188" fontId="0" fillId="37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188" fontId="0" fillId="36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36" borderId="10" xfId="0" applyFont="1" applyFill="1" applyBorder="1" applyAlignment="1">
      <alignment/>
    </xf>
    <xf numFmtId="188" fontId="0" fillId="36" borderId="16" xfId="0" applyNumberFormat="1" applyFont="1" applyFill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14.28125" style="0" customWidth="1"/>
    <col min="3" max="3" width="35.00390625" style="0" customWidth="1"/>
    <col min="4" max="4" width="32.421875" style="0" customWidth="1"/>
    <col min="6" max="6" width="15.421875" style="0" customWidth="1"/>
    <col min="7" max="7" width="14.57421875" style="0" hidden="1" customWidth="1"/>
    <col min="8" max="8" width="17.28125" style="0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76</v>
      </c>
      <c r="B4" s="2"/>
      <c r="C4" s="2" t="s">
        <v>78</v>
      </c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5" t="s">
        <v>11</v>
      </c>
      <c r="I5" s="2"/>
    </row>
    <row r="6" spans="1:9" ht="18.75" thickBot="1">
      <c r="A6" s="2"/>
      <c r="B6" s="2"/>
      <c r="C6" s="2"/>
      <c r="D6" s="6" t="s">
        <v>14</v>
      </c>
      <c r="E6" s="2"/>
      <c r="F6" s="2"/>
      <c r="G6" s="2"/>
      <c r="H6" s="2"/>
      <c r="I6" s="2"/>
    </row>
    <row r="7" spans="1:9" ht="37.5" customHeight="1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3354</v>
      </c>
      <c r="C8" s="19" t="s">
        <v>28</v>
      </c>
      <c r="D8" s="19" t="s">
        <v>80</v>
      </c>
      <c r="E8" s="20">
        <v>0.1826388888888889</v>
      </c>
      <c r="F8" s="20">
        <v>0.027777777777777776</v>
      </c>
      <c r="G8" s="21">
        <f>SUM(E8,F8)</f>
        <v>0.2104166666666667</v>
      </c>
      <c r="H8" s="26">
        <f>G8</f>
        <v>0.2104166666666667</v>
      </c>
      <c r="I8" s="2"/>
    </row>
    <row r="9" spans="1:9" ht="18">
      <c r="A9" s="3">
        <v>2</v>
      </c>
      <c r="B9" s="30">
        <v>3111</v>
      </c>
      <c r="C9" s="3" t="s">
        <v>54</v>
      </c>
      <c r="D9" s="3" t="s">
        <v>67</v>
      </c>
      <c r="E9" s="22">
        <v>0.20486111111111113</v>
      </c>
      <c r="F9" s="22">
        <v>0.027777777777777776</v>
      </c>
      <c r="G9" s="4">
        <f aca="true" t="shared" si="0" ref="G9:G15">SUM(E9,F9)</f>
        <v>0.2326388888888889</v>
      </c>
      <c r="H9" s="26">
        <f aca="true" t="shared" si="1" ref="H9:H15">G9</f>
        <v>0.2326388888888889</v>
      </c>
      <c r="I9" s="2"/>
    </row>
    <row r="10" spans="1:9" ht="18">
      <c r="A10" s="19">
        <v>3</v>
      </c>
      <c r="B10" s="29">
        <v>3151</v>
      </c>
      <c r="C10" s="19" t="s">
        <v>30</v>
      </c>
      <c r="D10" s="19" t="s">
        <v>49</v>
      </c>
      <c r="E10" s="20">
        <v>0.18125</v>
      </c>
      <c r="F10" s="20">
        <v>0</v>
      </c>
      <c r="G10" s="21">
        <f t="shared" si="0"/>
        <v>0.18125</v>
      </c>
      <c r="H10" s="26">
        <f t="shared" si="1"/>
        <v>0.18125</v>
      </c>
      <c r="I10" s="2"/>
    </row>
    <row r="11" spans="1:9" ht="18">
      <c r="A11" s="3">
        <v>4</v>
      </c>
      <c r="B11" s="30">
        <v>3191</v>
      </c>
      <c r="C11" s="3" t="s">
        <v>32</v>
      </c>
      <c r="D11" s="3" t="s">
        <v>81</v>
      </c>
      <c r="E11" s="22">
        <v>0.18055555555555555</v>
      </c>
      <c r="F11" s="22">
        <v>0.05555555555555555</v>
      </c>
      <c r="G11" s="4">
        <f t="shared" si="0"/>
        <v>0.2361111111111111</v>
      </c>
      <c r="H11" s="26">
        <f t="shared" si="1"/>
        <v>0.2361111111111111</v>
      </c>
      <c r="I11" s="2"/>
    </row>
    <row r="12" spans="1:9" ht="18">
      <c r="A12" s="19">
        <v>5</v>
      </c>
      <c r="B12" s="29">
        <v>3393</v>
      </c>
      <c r="C12" s="19" t="s">
        <v>33</v>
      </c>
      <c r="D12" s="19" t="s">
        <v>82</v>
      </c>
      <c r="E12" s="20">
        <v>0.19444444444444445</v>
      </c>
      <c r="F12" s="20">
        <v>0</v>
      </c>
      <c r="G12" s="21">
        <f t="shared" si="0"/>
        <v>0.19444444444444445</v>
      </c>
      <c r="H12" s="26">
        <f t="shared" si="1"/>
        <v>0.19444444444444445</v>
      </c>
      <c r="I12" s="2"/>
    </row>
    <row r="13" spans="1:9" ht="18">
      <c r="A13" s="3">
        <v>6</v>
      </c>
      <c r="B13" s="30">
        <v>3473</v>
      </c>
      <c r="C13" s="3" t="s">
        <v>52</v>
      </c>
      <c r="D13" s="3" t="s">
        <v>83</v>
      </c>
      <c r="E13" s="22">
        <v>0.18194444444444444</v>
      </c>
      <c r="F13" s="22">
        <v>0.05555555555555555</v>
      </c>
      <c r="G13" s="4">
        <f t="shared" si="0"/>
        <v>0.2375</v>
      </c>
      <c r="H13" s="26">
        <f t="shared" si="1"/>
        <v>0.2375</v>
      </c>
      <c r="I13" s="2"/>
    </row>
    <row r="14" spans="1:9" ht="18">
      <c r="A14" s="19">
        <v>7</v>
      </c>
      <c r="B14" s="29">
        <v>3313</v>
      </c>
      <c r="C14" s="19" t="s">
        <v>29</v>
      </c>
      <c r="D14" s="19" t="s">
        <v>59</v>
      </c>
      <c r="E14" s="20">
        <v>0.1875</v>
      </c>
      <c r="F14" s="20">
        <v>0.013888888888888888</v>
      </c>
      <c r="G14" s="21">
        <f t="shared" si="0"/>
        <v>0.2013888888888889</v>
      </c>
      <c r="H14" s="26">
        <f t="shared" si="1"/>
        <v>0.2013888888888889</v>
      </c>
      <c r="I14" s="2"/>
    </row>
    <row r="15" spans="1:9" ht="20.25">
      <c r="A15" s="23">
        <v>8</v>
      </c>
      <c r="B15" s="30">
        <v>3273</v>
      </c>
      <c r="C15" s="3" t="s">
        <v>79</v>
      </c>
      <c r="D15" s="3" t="s">
        <v>84</v>
      </c>
      <c r="E15" s="24">
        <v>0.18958333333333333</v>
      </c>
      <c r="F15" s="24">
        <v>0.013888888888888888</v>
      </c>
      <c r="G15" s="3">
        <f t="shared" si="0"/>
        <v>0.20347222222222222</v>
      </c>
      <c r="H15" s="26">
        <f t="shared" si="1"/>
        <v>0.20347222222222222</v>
      </c>
      <c r="I15" s="2"/>
    </row>
    <row r="18" spans="1:4" ht="12.75">
      <c r="A18" s="17" t="s">
        <v>24</v>
      </c>
      <c r="D18" s="17" t="s">
        <v>27</v>
      </c>
    </row>
    <row r="20" spans="1:4" ht="12.75">
      <c r="A20" s="17" t="s">
        <v>25</v>
      </c>
      <c r="D20" s="17" t="s">
        <v>63</v>
      </c>
    </row>
    <row r="77" ht="12.75">
      <c r="D77" t="s">
        <v>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45.421875" style="0" customWidth="1"/>
    <col min="4" max="4" width="34.28125" style="0" customWidth="1"/>
    <col min="6" max="6" width="14.8515625" style="0" customWidth="1"/>
    <col min="7" max="7" width="13.57421875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85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60" t="s">
        <v>98</v>
      </c>
      <c r="I5" s="2"/>
    </row>
    <row r="6" spans="1:9" ht="18.75" thickBot="1">
      <c r="A6" s="2"/>
      <c r="B6" s="2"/>
      <c r="C6" s="2"/>
      <c r="D6" s="6" t="s">
        <v>15</v>
      </c>
      <c r="E6" s="2"/>
      <c r="F6" s="2"/>
      <c r="G6" s="2"/>
      <c r="H6" s="2"/>
      <c r="I6" s="2"/>
    </row>
    <row r="7" spans="1:9" ht="54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3434</v>
      </c>
      <c r="C8" s="19" t="s">
        <v>36</v>
      </c>
      <c r="D8" s="19" t="s">
        <v>132</v>
      </c>
      <c r="E8" s="20">
        <v>0.17222222222222225</v>
      </c>
      <c r="F8" s="20">
        <v>0</v>
      </c>
      <c r="G8" s="21">
        <f>SUM(E8,F8)</f>
        <v>0.17222222222222225</v>
      </c>
      <c r="H8" s="26">
        <f>G8</f>
        <v>0.17222222222222225</v>
      </c>
      <c r="I8" s="2"/>
    </row>
    <row r="9" spans="1:9" ht="18">
      <c r="A9" s="3">
        <v>2</v>
      </c>
      <c r="B9" s="30">
        <v>2431</v>
      </c>
      <c r="C9" s="3" t="s">
        <v>35</v>
      </c>
      <c r="D9" s="3" t="s">
        <v>73</v>
      </c>
      <c r="E9" s="22">
        <v>0.18055555555555555</v>
      </c>
      <c r="F9" s="22">
        <v>0</v>
      </c>
      <c r="G9" s="4">
        <f aca="true" t="shared" si="0" ref="G9:G14">SUM(E9,F9)</f>
        <v>0.18055555555555555</v>
      </c>
      <c r="H9" s="26">
        <f aca="true" t="shared" si="1" ref="H9:H14">G9</f>
        <v>0.18055555555555555</v>
      </c>
      <c r="I9" s="2"/>
    </row>
    <row r="10" spans="1:9" ht="18">
      <c r="A10" s="19">
        <v>3</v>
      </c>
      <c r="B10" s="29">
        <v>2366</v>
      </c>
      <c r="C10" s="19" t="s">
        <v>37</v>
      </c>
      <c r="D10" s="19" t="s">
        <v>133</v>
      </c>
      <c r="E10" s="20">
        <v>0.17013888888888887</v>
      </c>
      <c r="F10" s="20">
        <v>0.027777777777777776</v>
      </c>
      <c r="G10" s="21">
        <f t="shared" si="0"/>
        <v>0.19791666666666663</v>
      </c>
      <c r="H10" s="26">
        <f t="shared" si="1"/>
        <v>0.19791666666666663</v>
      </c>
      <c r="I10" s="2"/>
    </row>
    <row r="11" spans="1:9" ht="18">
      <c r="A11" s="3">
        <v>4</v>
      </c>
      <c r="B11" s="30">
        <v>2286</v>
      </c>
      <c r="C11" s="3" t="s">
        <v>51</v>
      </c>
      <c r="D11" s="3" t="s">
        <v>134</v>
      </c>
      <c r="E11" s="22">
        <v>0.19444444444444445</v>
      </c>
      <c r="F11" s="22">
        <v>0.05555555555555555</v>
      </c>
      <c r="G11" s="4">
        <f t="shared" si="0"/>
        <v>0.25</v>
      </c>
      <c r="H11" s="26">
        <f t="shared" si="1"/>
        <v>0.25</v>
      </c>
      <c r="I11" s="2"/>
    </row>
    <row r="12" spans="1:9" ht="18">
      <c r="A12" s="19">
        <v>5</v>
      </c>
      <c r="B12" s="29">
        <v>2326</v>
      </c>
      <c r="C12" s="19" t="s">
        <v>86</v>
      </c>
      <c r="D12" s="19" t="s">
        <v>135</v>
      </c>
      <c r="E12" s="20">
        <v>0.20833333333333334</v>
      </c>
      <c r="F12" s="20">
        <v>0.1388888888888889</v>
      </c>
      <c r="G12" s="4">
        <f t="shared" si="0"/>
        <v>0.3472222222222222</v>
      </c>
      <c r="H12" s="26">
        <f t="shared" si="1"/>
        <v>0.3472222222222222</v>
      </c>
      <c r="I12" s="2"/>
    </row>
    <row r="13" spans="1:9" ht="18">
      <c r="A13" s="42">
        <v>6</v>
      </c>
      <c r="B13" s="30">
        <v>2213</v>
      </c>
      <c r="C13" s="42" t="s">
        <v>48</v>
      </c>
      <c r="D13" s="42" t="s">
        <v>136</v>
      </c>
      <c r="E13" s="22">
        <v>0.24305555555555555</v>
      </c>
      <c r="F13" s="22">
        <v>0.05555555555555555</v>
      </c>
      <c r="G13" s="21">
        <f t="shared" si="0"/>
        <v>0.2986111111111111</v>
      </c>
      <c r="H13" s="26">
        <f t="shared" si="1"/>
        <v>0.2986111111111111</v>
      </c>
      <c r="I13" s="2"/>
    </row>
    <row r="14" spans="1:8" ht="18">
      <c r="A14" s="19">
        <v>7</v>
      </c>
      <c r="B14" s="29">
        <v>2260</v>
      </c>
      <c r="C14" s="19" t="s">
        <v>65</v>
      </c>
      <c r="D14" s="19" t="s">
        <v>137</v>
      </c>
      <c r="E14" s="25">
        <v>0.2138888888888889</v>
      </c>
      <c r="F14" s="25">
        <v>0.08333333333333333</v>
      </c>
      <c r="G14" s="3">
        <f t="shared" si="0"/>
        <v>0.2972222222222222</v>
      </c>
      <c r="H14" s="26">
        <f t="shared" si="1"/>
        <v>0.2972222222222222</v>
      </c>
    </row>
    <row r="17" spans="1:4" ht="12.75">
      <c r="A17" s="17" t="s">
        <v>24</v>
      </c>
      <c r="D17" s="17" t="s">
        <v>27</v>
      </c>
    </row>
    <row r="19" spans="1:4" ht="12.75">
      <c r="A19" s="17" t="s">
        <v>25</v>
      </c>
      <c r="D19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34.28125" style="0" customWidth="1"/>
    <col min="4" max="4" width="33.57421875" style="0" customWidth="1"/>
    <col min="6" max="6" width="14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77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60" t="s">
        <v>106</v>
      </c>
      <c r="I5" s="2"/>
    </row>
    <row r="6" spans="1:9" ht="21" customHeight="1" thickBot="1">
      <c r="A6" s="2"/>
      <c r="B6" s="2"/>
      <c r="C6" s="2"/>
      <c r="D6" s="11" t="s">
        <v>15</v>
      </c>
      <c r="E6" s="2"/>
      <c r="F6" s="2"/>
      <c r="G6" s="2"/>
      <c r="H6" s="2"/>
      <c r="I6" s="2"/>
    </row>
    <row r="7" spans="1:9" ht="55.5" customHeight="1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2220</v>
      </c>
      <c r="C8" s="19" t="s">
        <v>64</v>
      </c>
      <c r="D8" s="19" t="s">
        <v>138</v>
      </c>
      <c r="E8" s="20">
        <v>0.19444444444444445</v>
      </c>
      <c r="F8" s="20">
        <v>0.08333333333333333</v>
      </c>
      <c r="G8" s="21">
        <f>SUM(E8,F8)</f>
        <v>0.2777777777777778</v>
      </c>
      <c r="H8" s="26">
        <f>G8</f>
        <v>0.2777777777777778</v>
      </c>
      <c r="I8" s="2"/>
    </row>
    <row r="9" spans="1:9" ht="18">
      <c r="A9" s="3">
        <v>2</v>
      </c>
      <c r="B9" s="30">
        <v>3234</v>
      </c>
      <c r="C9" s="3" t="s">
        <v>61</v>
      </c>
      <c r="D9" s="3" t="s">
        <v>72</v>
      </c>
      <c r="E9" s="22">
        <v>0.1423611111111111</v>
      </c>
      <c r="F9" s="22">
        <v>0.05555555555555555</v>
      </c>
      <c r="G9" s="4">
        <f>SUM(E9,F9)</f>
        <v>0.19791666666666666</v>
      </c>
      <c r="H9" s="26">
        <f>G9</f>
        <v>0.19791666666666666</v>
      </c>
      <c r="I9" s="2"/>
    </row>
    <row r="10" spans="1:9" ht="18">
      <c r="A10" s="19">
        <v>3</v>
      </c>
      <c r="B10" s="29">
        <v>3278</v>
      </c>
      <c r="C10" s="19" t="s">
        <v>53</v>
      </c>
      <c r="D10" s="19" t="s">
        <v>139</v>
      </c>
      <c r="E10" s="20">
        <v>0.18472222222222223</v>
      </c>
      <c r="F10" s="20">
        <v>0.027777777777777776</v>
      </c>
      <c r="G10" s="21">
        <f>SUM(E10,F10)</f>
        <v>0.21250000000000002</v>
      </c>
      <c r="H10" s="26">
        <f>G10</f>
        <v>0.21250000000000002</v>
      </c>
      <c r="I10" s="2"/>
    </row>
    <row r="11" spans="1:9" ht="18">
      <c r="A11" s="3">
        <v>4</v>
      </c>
      <c r="B11" s="30">
        <v>3036</v>
      </c>
      <c r="C11" s="3" t="s">
        <v>34</v>
      </c>
      <c r="D11" s="3" t="s">
        <v>140</v>
      </c>
      <c r="E11" s="22">
        <v>0.1826388888888889</v>
      </c>
      <c r="F11" s="22">
        <v>0.06944444444444443</v>
      </c>
      <c r="G11" s="4">
        <f>SUM(E11,F11)</f>
        <v>0.2520833333333333</v>
      </c>
      <c r="H11" s="26">
        <f>G11</f>
        <v>0.2520833333333333</v>
      </c>
      <c r="I11" s="2"/>
    </row>
    <row r="14" spans="1:4" ht="12.75">
      <c r="A14" s="17" t="s">
        <v>24</v>
      </c>
      <c r="D14" s="17" t="s">
        <v>27</v>
      </c>
    </row>
    <row r="16" spans="1:4" ht="12.75">
      <c r="A16" s="17" t="s">
        <v>25</v>
      </c>
      <c r="D16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57421875" style="0" customWidth="1"/>
    <col min="2" max="2" width="42.140625" style="0" customWidth="1"/>
    <col min="3" max="3" width="6.7109375" style="0" customWidth="1"/>
    <col min="4" max="4" width="7.57421875" style="0" customWidth="1"/>
    <col min="5" max="5" width="12.140625" style="0" customWidth="1"/>
    <col min="6" max="6" width="6.8515625" style="0" customWidth="1"/>
    <col min="7" max="7" width="7.421875" style="0" customWidth="1"/>
    <col min="8" max="8" width="11.8515625" style="0" customWidth="1"/>
    <col min="9" max="9" width="12.140625" style="0" customWidth="1"/>
  </cols>
  <sheetData>
    <row r="2" spans="1:10" ht="15.75">
      <c r="A2" s="48" t="s">
        <v>145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15.75" customHeight="1">
      <c r="A4" s="49" t="s">
        <v>6</v>
      </c>
      <c r="B4" s="52" t="s">
        <v>17</v>
      </c>
      <c r="C4" s="51" t="s">
        <v>14</v>
      </c>
      <c r="D4" s="51"/>
      <c r="E4" s="46" t="s">
        <v>18</v>
      </c>
      <c r="F4" s="51" t="s">
        <v>15</v>
      </c>
      <c r="G4" s="51"/>
      <c r="H4" s="46" t="s">
        <v>18</v>
      </c>
      <c r="I4" s="47" t="s">
        <v>19</v>
      </c>
      <c r="J4" s="46" t="s">
        <v>20</v>
      </c>
    </row>
    <row r="5" spans="1:10" ht="15.75">
      <c r="A5" s="50"/>
      <c r="B5" s="53"/>
      <c r="C5" s="15">
        <v>1</v>
      </c>
      <c r="D5" s="15">
        <v>2</v>
      </c>
      <c r="E5" s="46"/>
      <c r="F5" s="15">
        <v>1</v>
      </c>
      <c r="G5" s="15">
        <v>2</v>
      </c>
      <c r="H5" s="46"/>
      <c r="I5" s="47"/>
      <c r="J5" s="46"/>
    </row>
    <row r="6" spans="1:10" ht="15.75">
      <c r="A6" s="27">
        <v>1</v>
      </c>
      <c r="B6" s="63" t="s">
        <v>44</v>
      </c>
      <c r="C6" s="16">
        <v>0.18125</v>
      </c>
      <c r="D6" s="44">
        <v>0.16111111111111112</v>
      </c>
      <c r="E6" s="13">
        <f>C6+D6</f>
        <v>0.3423611111111111</v>
      </c>
      <c r="F6" s="40">
        <v>0.16180555555555556</v>
      </c>
      <c r="G6" s="44">
        <v>0.13402777777777777</v>
      </c>
      <c r="H6" s="13">
        <f>F6+G6</f>
        <v>0.29583333333333334</v>
      </c>
      <c r="I6" s="14">
        <f>E6+H6</f>
        <v>0.6381944444444445</v>
      </c>
      <c r="J6" s="43" t="s">
        <v>21</v>
      </c>
    </row>
    <row r="7" spans="1:10" ht="15.75">
      <c r="A7" s="27">
        <v>2</v>
      </c>
      <c r="B7" s="63" t="s">
        <v>45</v>
      </c>
      <c r="C7" s="44">
        <v>0.1729166666666667</v>
      </c>
      <c r="D7" s="44">
        <v>0.1729166666666667</v>
      </c>
      <c r="E7" s="13">
        <f>C7+D7</f>
        <v>0.3458333333333334</v>
      </c>
      <c r="F7" s="16">
        <v>0.1625</v>
      </c>
      <c r="G7" s="16">
        <v>0.19791666666666666</v>
      </c>
      <c r="H7" s="13">
        <f>F7+G7</f>
        <v>0.36041666666666666</v>
      </c>
      <c r="I7" s="14">
        <f>E7+H7</f>
        <v>0.70625</v>
      </c>
      <c r="J7" s="43" t="s">
        <v>22</v>
      </c>
    </row>
    <row r="8" spans="1:10" ht="15.75">
      <c r="A8" s="27">
        <v>3</v>
      </c>
      <c r="B8" s="63" t="s">
        <v>36</v>
      </c>
      <c r="C8" s="40">
        <v>0.19722222222222222</v>
      </c>
      <c r="D8" s="44">
        <v>0.16944444444444443</v>
      </c>
      <c r="E8" s="13">
        <f>C8+D8</f>
        <v>0.36666666666666664</v>
      </c>
      <c r="F8" s="40">
        <v>0.17569444444444446</v>
      </c>
      <c r="G8" s="40">
        <v>0.17222222222222225</v>
      </c>
      <c r="H8" s="13">
        <f>F8+G8</f>
        <v>0.3479166666666667</v>
      </c>
      <c r="I8" s="14">
        <f>E8+H8</f>
        <v>0.7145833333333333</v>
      </c>
      <c r="J8" s="43" t="s">
        <v>23</v>
      </c>
    </row>
    <row r="9" spans="1:10" ht="15.75">
      <c r="A9" s="27">
        <v>4</v>
      </c>
      <c r="B9" s="28" t="s">
        <v>40</v>
      </c>
      <c r="C9" s="16">
        <v>0.18680555555555556</v>
      </c>
      <c r="D9" s="16">
        <v>0.22777777777777777</v>
      </c>
      <c r="E9" s="13">
        <f>C9+D9</f>
        <v>0.4145833333333333</v>
      </c>
      <c r="F9" s="44">
        <v>0.14583333333333334</v>
      </c>
      <c r="G9" s="16">
        <v>0.18055555555555555</v>
      </c>
      <c r="H9" s="13">
        <f>F9+G9</f>
        <v>0.3263888888888889</v>
      </c>
      <c r="I9" s="14">
        <f>E9+H9</f>
        <v>0.7409722222222221</v>
      </c>
      <c r="J9" s="12">
        <v>4</v>
      </c>
    </row>
    <row r="10" spans="1:10" ht="15.75">
      <c r="A10" s="27">
        <v>5</v>
      </c>
      <c r="B10" s="28" t="s">
        <v>39</v>
      </c>
      <c r="C10" s="16">
        <v>0.20138888888888887</v>
      </c>
      <c r="D10" s="16">
        <v>0.19236111111111112</v>
      </c>
      <c r="E10" s="13">
        <f>C10+D10</f>
        <v>0.39375</v>
      </c>
      <c r="F10" s="40">
        <v>0.15833333333333333</v>
      </c>
      <c r="G10" s="40">
        <v>0.20694444444444446</v>
      </c>
      <c r="H10" s="13">
        <f>F10+G10</f>
        <v>0.3652777777777778</v>
      </c>
      <c r="I10" s="14">
        <f>E10+H10</f>
        <v>0.7590277777777779</v>
      </c>
      <c r="J10" s="12">
        <v>5</v>
      </c>
    </row>
    <row r="11" spans="1:10" ht="15.75">
      <c r="A11" s="27">
        <v>6</v>
      </c>
      <c r="B11" s="28" t="s">
        <v>141</v>
      </c>
      <c r="C11" s="16">
        <v>0.2034722222222222</v>
      </c>
      <c r="D11" s="16">
        <v>0.25416666666666665</v>
      </c>
      <c r="E11" s="13">
        <f>C11+D11</f>
        <v>0.4576388888888888</v>
      </c>
      <c r="F11" s="16">
        <v>0.15138888888888888</v>
      </c>
      <c r="G11" s="40">
        <v>0.20486111111111113</v>
      </c>
      <c r="H11" s="13">
        <f>F11+G11</f>
        <v>0.35625</v>
      </c>
      <c r="I11" s="14">
        <f>E11+H11</f>
        <v>0.8138888888888889</v>
      </c>
      <c r="J11" s="12">
        <v>6</v>
      </c>
    </row>
    <row r="12" spans="1:10" ht="15.75">
      <c r="A12" s="27">
        <v>7</v>
      </c>
      <c r="B12" s="28" t="s">
        <v>55</v>
      </c>
      <c r="C12" s="16">
        <v>0.19791666666666666</v>
      </c>
      <c r="D12" s="16">
        <v>0.20138888888888887</v>
      </c>
      <c r="E12" s="13">
        <f>C12+D12</f>
        <v>0.3993055555555555</v>
      </c>
      <c r="F12" s="16">
        <v>0.20625000000000002</v>
      </c>
      <c r="G12" s="16">
        <v>0.2125</v>
      </c>
      <c r="H12" s="13">
        <f>F12+G12</f>
        <v>0.41875</v>
      </c>
      <c r="I12" s="14">
        <f>E12+H12</f>
        <v>0.8180555555555555</v>
      </c>
      <c r="J12" s="12">
        <v>7</v>
      </c>
    </row>
    <row r="13" spans="1:10" ht="15.75">
      <c r="A13" s="27">
        <v>8</v>
      </c>
      <c r="B13" s="32" t="s">
        <v>75</v>
      </c>
      <c r="C13" s="33">
        <v>0.20138888888888887</v>
      </c>
      <c r="D13" s="33">
        <v>0.22013888888888888</v>
      </c>
      <c r="E13" s="34">
        <f>C13+D13</f>
        <v>0.4215277777777777</v>
      </c>
      <c r="F13" s="64">
        <v>0.1326388888888889</v>
      </c>
      <c r="G13" s="33">
        <v>0.2972222222222222</v>
      </c>
      <c r="H13" s="34">
        <f>F13+G13</f>
        <v>0.42986111111111114</v>
      </c>
      <c r="I13" s="35">
        <f>E13+H13</f>
        <v>0.8513888888888889</v>
      </c>
      <c r="J13" s="12">
        <v>8</v>
      </c>
    </row>
    <row r="14" spans="1:10" ht="15.75">
      <c r="A14" s="27">
        <v>9</v>
      </c>
      <c r="B14" s="32" t="s">
        <v>62</v>
      </c>
      <c r="C14" s="33">
        <v>0.24027777777777778</v>
      </c>
      <c r="D14" s="33">
        <v>0.24861111111111112</v>
      </c>
      <c r="E14" s="34">
        <f>C14+D14</f>
        <v>0.48888888888888893</v>
      </c>
      <c r="F14" s="33">
        <v>0.2111111111111111</v>
      </c>
      <c r="G14" s="33">
        <v>0.19791666666666666</v>
      </c>
      <c r="H14" s="34">
        <f>F14+G14</f>
        <v>0.40902777777777777</v>
      </c>
      <c r="I14" s="35">
        <f>E14+H14</f>
        <v>0.8979166666666667</v>
      </c>
      <c r="J14" s="12">
        <v>9</v>
      </c>
    </row>
    <row r="15" spans="1:10" ht="15.75">
      <c r="A15" s="27">
        <v>10</v>
      </c>
      <c r="B15" s="28" t="s">
        <v>38</v>
      </c>
      <c r="C15" s="16">
        <v>0.21041666666666667</v>
      </c>
      <c r="D15" s="16">
        <v>0.3368055555555556</v>
      </c>
      <c r="E15" s="13">
        <f>C15+D15</f>
        <v>0.5472222222222223</v>
      </c>
      <c r="F15" s="16">
        <v>0.19236111111111112</v>
      </c>
      <c r="G15" s="16">
        <v>0.1638888888888889</v>
      </c>
      <c r="H15" s="13">
        <f>F15+G15</f>
        <v>0.35625</v>
      </c>
      <c r="I15" s="14">
        <f>E15+H15</f>
        <v>0.9034722222222222</v>
      </c>
      <c r="J15" s="12">
        <v>10</v>
      </c>
    </row>
    <row r="16" spans="1:10" ht="15.75">
      <c r="A16" s="27">
        <v>11</v>
      </c>
      <c r="B16" s="28" t="s">
        <v>46</v>
      </c>
      <c r="C16" s="16">
        <v>0.19444444444444445</v>
      </c>
      <c r="D16" s="16">
        <v>0.2590277777777778</v>
      </c>
      <c r="E16" s="13">
        <f>C16+D16</f>
        <v>0.4534722222222223</v>
      </c>
      <c r="F16" s="16">
        <v>0.19444444444444445</v>
      </c>
      <c r="G16" s="16">
        <v>0.29930555555555555</v>
      </c>
      <c r="H16" s="13">
        <f>F16+G16</f>
        <v>0.49375</v>
      </c>
      <c r="I16" s="14">
        <f>E16+H16</f>
        <v>0.9472222222222223</v>
      </c>
      <c r="J16" s="12">
        <v>11</v>
      </c>
    </row>
    <row r="17" spans="1:10" ht="15.75">
      <c r="A17" s="27">
        <v>12</v>
      </c>
      <c r="B17" s="28" t="s">
        <v>57</v>
      </c>
      <c r="C17" s="16">
        <v>0.29791666666666666</v>
      </c>
      <c r="D17" s="16">
        <v>0.21180555555555555</v>
      </c>
      <c r="E17" s="13">
        <f>C17+D17</f>
        <v>0.5097222222222222</v>
      </c>
      <c r="F17" s="16">
        <v>0.21458333333333335</v>
      </c>
      <c r="G17" s="16">
        <v>0.25</v>
      </c>
      <c r="H17" s="13">
        <f>F17+G17</f>
        <v>0.46458333333333335</v>
      </c>
      <c r="I17" s="14">
        <f>E17+H17</f>
        <v>0.9743055555555555</v>
      </c>
      <c r="J17" s="12">
        <v>12</v>
      </c>
    </row>
    <row r="18" spans="1:10" ht="15.75">
      <c r="A18" s="27">
        <v>13</v>
      </c>
      <c r="B18" s="28" t="s">
        <v>58</v>
      </c>
      <c r="C18" s="40">
        <v>0.23750000000000002</v>
      </c>
      <c r="D18" s="16">
        <v>0.225</v>
      </c>
      <c r="E18" s="13">
        <f>C18+D18</f>
        <v>0.4625</v>
      </c>
      <c r="F18" s="16">
        <v>0.2555555555555556</v>
      </c>
      <c r="G18" s="16">
        <v>0.2604166666666667</v>
      </c>
      <c r="H18" s="13">
        <f>F18+G18</f>
        <v>0.5159722222222223</v>
      </c>
      <c r="I18" s="14">
        <f>E18+H18</f>
        <v>0.9784722222222223</v>
      </c>
      <c r="J18" s="12">
        <v>13</v>
      </c>
    </row>
    <row r="19" spans="1:10" ht="15.75">
      <c r="A19" s="27">
        <v>14</v>
      </c>
      <c r="B19" s="61" t="s">
        <v>56</v>
      </c>
      <c r="C19" s="16">
        <v>0.23263888888888887</v>
      </c>
      <c r="D19" s="16">
        <v>0.2673611111111111</v>
      </c>
      <c r="E19" s="13">
        <f>C19+D19</f>
        <v>0.5</v>
      </c>
      <c r="F19" s="16">
        <v>0.23611111111111113</v>
      </c>
      <c r="G19" s="16">
        <v>0.25972222222222224</v>
      </c>
      <c r="H19" s="13">
        <f>F19+G19</f>
        <v>0.49583333333333335</v>
      </c>
      <c r="I19" s="14">
        <f>E19+H19</f>
        <v>0.9958333333333333</v>
      </c>
      <c r="J19" s="12">
        <v>14</v>
      </c>
    </row>
    <row r="20" spans="1:10" ht="15.75">
      <c r="A20" s="27">
        <v>15</v>
      </c>
      <c r="B20" s="28" t="s">
        <v>42</v>
      </c>
      <c r="C20" s="16">
        <v>0.23611111111111113</v>
      </c>
      <c r="D20" s="16">
        <v>0.3020833333333333</v>
      </c>
      <c r="E20" s="13">
        <f>C20+D20</f>
        <v>0.5381944444444444</v>
      </c>
      <c r="F20" s="16">
        <v>0.22569444444444445</v>
      </c>
      <c r="G20" s="16">
        <v>0.23611111111111113</v>
      </c>
      <c r="H20" s="13">
        <f>F20+G20</f>
        <v>0.4618055555555556</v>
      </c>
      <c r="I20" s="14">
        <f>E20+H20</f>
        <v>1</v>
      </c>
      <c r="J20" s="12">
        <v>15</v>
      </c>
    </row>
    <row r="21" spans="1:10" ht="15.75" customHeight="1">
      <c r="A21" s="31">
        <v>16</v>
      </c>
      <c r="B21" s="28" t="s">
        <v>41</v>
      </c>
      <c r="C21" s="16">
        <v>0.2041666666666667</v>
      </c>
      <c r="D21" s="16">
        <v>0.3423611111111111</v>
      </c>
      <c r="E21" s="13">
        <f>C21+D21</f>
        <v>0.5465277777777778</v>
      </c>
      <c r="F21" s="16">
        <v>0.2027777777777778</v>
      </c>
      <c r="G21" s="16">
        <v>0.2986111111111111</v>
      </c>
      <c r="H21" s="13">
        <f>F21+G21</f>
        <v>0.5013888888888889</v>
      </c>
      <c r="I21" s="14">
        <f>E21+H21</f>
        <v>1.0479166666666666</v>
      </c>
      <c r="J21" s="36">
        <v>16</v>
      </c>
    </row>
    <row r="22" spans="1:10" ht="15.75">
      <c r="A22" s="41">
        <v>17</v>
      </c>
      <c r="B22" s="28" t="s">
        <v>43</v>
      </c>
      <c r="C22" s="16">
        <v>0.2902777777777778</v>
      </c>
      <c r="D22" s="16">
        <v>0.3090277777777778</v>
      </c>
      <c r="E22" s="13">
        <f>C22+D22</f>
        <v>0.5993055555555555</v>
      </c>
      <c r="F22" s="16">
        <v>0.21180555555555555</v>
      </c>
      <c r="G22" s="16">
        <v>0.2520833333333333</v>
      </c>
      <c r="H22" s="13">
        <f>F22+G22</f>
        <v>0.4638888888888889</v>
      </c>
      <c r="I22" s="14">
        <f>E22+H22</f>
        <v>1.0631944444444446</v>
      </c>
      <c r="J22" s="36">
        <v>17</v>
      </c>
    </row>
    <row r="23" spans="1:10" ht="15.75">
      <c r="A23" s="62">
        <v>18</v>
      </c>
      <c r="B23" s="28" t="s">
        <v>142</v>
      </c>
      <c r="C23" s="16">
        <v>0.29444444444444445</v>
      </c>
      <c r="D23" s="16">
        <v>0.23819444444444446</v>
      </c>
      <c r="E23" s="13">
        <f>C23+D23</f>
        <v>0.5326388888888889</v>
      </c>
      <c r="F23" s="16">
        <v>0.2465277777777778</v>
      </c>
      <c r="G23" s="16">
        <v>0.34722222222222227</v>
      </c>
      <c r="H23" s="13">
        <f>F23+G23</f>
        <v>0.59375</v>
      </c>
      <c r="I23" s="14">
        <f>E23+H23</f>
        <v>1.1263888888888889</v>
      </c>
      <c r="J23" s="12">
        <v>18</v>
      </c>
    </row>
    <row r="24" spans="1:10" ht="15.75">
      <c r="A24" s="62">
        <v>19</v>
      </c>
      <c r="B24" s="28" t="s">
        <v>74</v>
      </c>
      <c r="C24" s="16">
        <v>0.36319444444444443</v>
      </c>
      <c r="D24" s="16">
        <v>0.34027777777777773</v>
      </c>
      <c r="E24" s="13">
        <f>C24+D24</f>
        <v>0.7034722222222222</v>
      </c>
      <c r="F24" s="16">
        <v>0.25</v>
      </c>
      <c r="G24" s="16">
        <v>0.2777777777777778</v>
      </c>
      <c r="H24" s="13">
        <f>F24+G24</f>
        <v>0.5277777777777778</v>
      </c>
      <c r="I24" s="14">
        <f>E24+H24</f>
        <v>1.23125</v>
      </c>
      <c r="J24" s="12">
        <v>19</v>
      </c>
    </row>
    <row r="26" spans="1:4" ht="12.75">
      <c r="A26" s="17" t="s">
        <v>24</v>
      </c>
      <c r="D26" s="17" t="s">
        <v>27</v>
      </c>
    </row>
    <row r="28" spans="1:4" ht="12.75">
      <c r="A28" s="17" t="s">
        <v>25</v>
      </c>
      <c r="D28" s="17" t="s">
        <v>63</v>
      </c>
    </row>
    <row r="32" ht="15.75">
      <c r="J32" s="45"/>
    </row>
    <row r="33" ht="15.75">
      <c r="J33" s="45"/>
    </row>
  </sheetData>
  <sheetProtection/>
  <mergeCells count="9">
    <mergeCell ref="H4:H5"/>
    <mergeCell ref="I4:I5"/>
    <mergeCell ref="J4:J5"/>
    <mergeCell ref="A2:J2"/>
    <mergeCell ref="A4:A5"/>
    <mergeCell ref="C4:D4"/>
    <mergeCell ref="B4:B5"/>
    <mergeCell ref="E4:E5"/>
    <mergeCell ref="F4:G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2.7109375" style="0" customWidth="1"/>
    <col min="2" max="2" width="29.8515625" style="0" customWidth="1"/>
    <col min="4" max="4" width="28.8515625" style="0" customWidth="1"/>
  </cols>
  <sheetData>
    <row r="2" spans="1:5" ht="15.75">
      <c r="A2" s="48" t="s">
        <v>26</v>
      </c>
      <c r="B2" s="48"/>
      <c r="C2" s="48"/>
      <c r="D2" s="48"/>
      <c r="E2" s="48"/>
    </row>
    <row r="3" spans="1:5" ht="15.75">
      <c r="A3" s="48" t="s">
        <v>144</v>
      </c>
      <c r="B3" s="48"/>
      <c r="C3" s="48"/>
      <c r="D3" s="48"/>
      <c r="E3" s="48"/>
    </row>
    <row r="4" ht="13.5" thickBot="1"/>
    <row r="5" spans="1:5" ht="19.5" thickBot="1">
      <c r="A5" s="57" t="s">
        <v>14</v>
      </c>
      <c r="B5" s="66" t="s">
        <v>96</v>
      </c>
      <c r="C5" s="37">
        <v>0.16111111111111112</v>
      </c>
      <c r="D5" s="65" t="s">
        <v>30</v>
      </c>
      <c r="E5" s="39" t="s">
        <v>21</v>
      </c>
    </row>
    <row r="6" spans="1:5" ht="19.5" thickBot="1">
      <c r="A6" s="58"/>
      <c r="B6" s="66" t="s">
        <v>99</v>
      </c>
      <c r="C6" s="37">
        <v>0.16944444444444443</v>
      </c>
      <c r="D6" s="65" t="s">
        <v>143</v>
      </c>
      <c r="E6" s="39" t="s">
        <v>22</v>
      </c>
    </row>
    <row r="7" spans="1:5" ht="19.5" thickBot="1">
      <c r="A7" s="58"/>
      <c r="B7" s="66" t="s">
        <v>47</v>
      </c>
      <c r="C7" s="37">
        <v>0.1729166666666667</v>
      </c>
      <c r="D7" s="65" t="s">
        <v>37</v>
      </c>
      <c r="E7" s="39" t="s">
        <v>23</v>
      </c>
    </row>
    <row r="8" spans="1:5" ht="19.5" thickBot="1">
      <c r="A8" s="59"/>
      <c r="B8" s="66" t="s">
        <v>101</v>
      </c>
      <c r="C8" s="37">
        <v>0.1729166666666667</v>
      </c>
      <c r="D8" s="65" t="s">
        <v>37</v>
      </c>
      <c r="E8" s="39" t="s">
        <v>23</v>
      </c>
    </row>
    <row r="9" spans="1:5" ht="19.5" thickBot="1">
      <c r="A9" s="54" t="s">
        <v>15</v>
      </c>
      <c r="B9" s="66" t="s">
        <v>120</v>
      </c>
      <c r="C9" s="38">
        <v>0.1326388888888889</v>
      </c>
      <c r="D9" s="65" t="s">
        <v>65</v>
      </c>
      <c r="E9" s="39" t="s">
        <v>21</v>
      </c>
    </row>
    <row r="10" spans="1:5" ht="19.5" thickBot="1">
      <c r="A10" s="55"/>
      <c r="B10" s="66" t="s">
        <v>126</v>
      </c>
      <c r="C10" s="37">
        <v>0.13402777777777777</v>
      </c>
      <c r="D10" s="65" t="s">
        <v>30</v>
      </c>
      <c r="E10" s="39" t="s">
        <v>22</v>
      </c>
    </row>
    <row r="11" spans="1:5" ht="19.5" thickBot="1">
      <c r="A11" s="56"/>
      <c r="B11" s="66" t="s">
        <v>60</v>
      </c>
      <c r="C11" s="37">
        <v>0.14583333333333334</v>
      </c>
      <c r="D11" s="65" t="s">
        <v>35</v>
      </c>
      <c r="E11" s="39" t="s">
        <v>23</v>
      </c>
    </row>
    <row r="12" spans="2:4" ht="12.75">
      <c r="B12" s="17"/>
      <c r="C12" s="17"/>
      <c r="D12" s="17"/>
    </row>
    <row r="13" spans="1:4" ht="15">
      <c r="A13" s="18" t="s">
        <v>24</v>
      </c>
      <c r="B13" s="18"/>
      <c r="C13" s="18" t="s">
        <v>27</v>
      </c>
      <c r="D13" s="18"/>
    </row>
    <row r="14" spans="1:4" ht="15">
      <c r="A14" s="18"/>
      <c r="B14" s="18"/>
      <c r="C14" s="18"/>
      <c r="D14" s="18"/>
    </row>
    <row r="15" spans="1:4" ht="15">
      <c r="A15" s="18" t="s">
        <v>25</v>
      </c>
      <c r="B15" s="18"/>
      <c r="C15" s="18" t="s">
        <v>63</v>
      </c>
      <c r="D15" s="18"/>
    </row>
  </sheetData>
  <sheetProtection/>
  <mergeCells count="4">
    <mergeCell ref="A9:A11"/>
    <mergeCell ref="A2:E2"/>
    <mergeCell ref="A3:E3"/>
    <mergeCell ref="A5:A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J15" sqref="J15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45.421875" style="0" customWidth="1"/>
    <col min="4" max="4" width="34.28125" style="0" customWidth="1"/>
    <col min="6" max="6" width="14.8515625" style="0" customWidth="1"/>
    <col min="7" max="7" width="13.57421875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85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5" t="s">
        <v>12</v>
      </c>
      <c r="I5" s="2"/>
    </row>
    <row r="6" spans="1:9" ht="18.75" thickBot="1">
      <c r="A6" s="2"/>
      <c r="B6" s="2"/>
      <c r="C6" s="2"/>
      <c r="D6" s="6" t="s">
        <v>14</v>
      </c>
      <c r="E6" s="2"/>
      <c r="F6" s="2"/>
      <c r="G6" s="2"/>
      <c r="H6" s="2"/>
      <c r="I6" s="2"/>
    </row>
    <row r="7" spans="1:9" ht="54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3433</v>
      </c>
      <c r="C8" s="19" t="s">
        <v>36</v>
      </c>
      <c r="D8" s="19" t="s">
        <v>87</v>
      </c>
      <c r="E8" s="20">
        <v>0.19722222222222222</v>
      </c>
      <c r="F8" s="20">
        <v>0</v>
      </c>
      <c r="G8" s="21">
        <f>SUM(E8,F8)</f>
        <v>0.19722222222222222</v>
      </c>
      <c r="H8" s="26">
        <f>G8</f>
        <v>0.19722222222222222</v>
      </c>
      <c r="I8" s="2"/>
    </row>
    <row r="9" spans="1:9" ht="18">
      <c r="A9" s="3">
        <v>2</v>
      </c>
      <c r="B9" s="30">
        <v>2430</v>
      </c>
      <c r="C9" s="3" t="s">
        <v>35</v>
      </c>
      <c r="D9" s="3" t="s">
        <v>88</v>
      </c>
      <c r="E9" s="22">
        <v>0.18680555555555556</v>
      </c>
      <c r="F9" s="22">
        <v>0</v>
      </c>
      <c r="G9" s="4">
        <f aca="true" t="shared" si="0" ref="G9:G14">SUM(E9,F9)</f>
        <v>0.18680555555555556</v>
      </c>
      <c r="H9" s="26">
        <f aca="true" t="shared" si="1" ref="H9:H14">G9</f>
        <v>0.18680555555555556</v>
      </c>
      <c r="I9" s="2"/>
    </row>
    <row r="10" spans="1:9" ht="18">
      <c r="A10" s="19">
        <v>3</v>
      </c>
      <c r="B10" s="29">
        <v>2365</v>
      </c>
      <c r="C10" s="19" t="s">
        <v>37</v>
      </c>
      <c r="D10" s="19" t="s">
        <v>47</v>
      </c>
      <c r="E10" s="20">
        <v>0.1729166666666667</v>
      </c>
      <c r="F10" s="20">
        <v>0</v>
      </c>
      <c r="G10" s="21">
        <f t="shared" si="0"/>
        <v>0.1729166666666667</v>
      </c>
      <c r="H10" s="26">
        <f t="shared" si="1"/>
        <v>0.1729166666666667</v>
      </c>
      <c r="I10" s="2"/>
    </row>
    <row r="11" spans="1:9" ht="18">
      <c r="A11" s="3">
        <v>4</v>
      </c>
      <c r="B11" s="30">
        <v>2285</v>
      </c>
      <c r="C11" s="3" t="s">
        <v>51</v>
      </c>
      <c r="D11" s="3" t="s">
        <v>89</v>
      </c>
      <c r="E11" s="22">
        <v>0.20069444444444443</v>
      </c>
      <c r="F11" s="22">
        <v>0.09722222222222222</v>
      </c>
      <c r="G11" s="4">
        <f t="shared" si="0"/>
        <v>0.29791666666666666</v>
      </c>
      <c r="H11" s="26">
        <f t="shared" si="1"/>
        <v>0.29791666666666666</v>
      </c>
      <c r="I11" s="2"/>
    </row>
    <row r="12" spans="1:9" ht="18">
      <c r="A12" s="19">
        <v>5</v>
      </c>
      <c r="B12" s="29">
        <v>2325</v>
      </c>
      <c r="C12" s="19" t="s">
        <v>86</v>
      </c>
      <c r="D12" s="19" t="s">
        <v>90</v>
      </c>
      <c r="E12" s="20">
        <v>0.225</v>
      </c>
      <c r="F12" s="20">
        <v>0.06944444444444443</v>
      </c>
      <c r="G12" s="4">
        <f t="shared" si="0"/>
        <v>0.29444444444444445</v>
      </c>
      <c r="H12" s="26">
        <f t="shared" si="1"/>
        <v>0.29444444444444445</v>
      </c>
      <c r="I12" s="2"/>
    </row>
    <row r="13" spans="1:9" ht="18">
      <c r="A13" s="42">
        <v>6</v>
      </c>
      <c r="B13" s="30">
        <v>2212</v>
      </c>
      <c r="C13" s="42" t="s">
        <v>48</v>
      </c>
      <c r="D13" s="42" t="s">
        <v>91</v>
      </c>
      <c r="E13" s="22">
        <v>0.19027777777777777</v>
      </c>
      <c r="F13" s="22">
        <v>0.013888888888888888</v>
      </c>
      <c r="G13" s="21">
        <f t="shared" si="0"/>
        <v>0.20416666666666666</v>
      </c>
      <c r="H13" s="26">
        <f t="shared" si="1"/>
        <v>0.20416666666666666</v>
      </c>
      <c r="I13" s="2"/>
    </row>
    <row r="14" spans="1:8" ht="18">
      <c r="A14" s="19">
        <v>7</v>
      </c>
      <c r="B14" s="29">
        <v>2259</v>
      </c>
      <c r="C14" s="19" t="s">
        <v>65</v>
      </c>
      <c r="D14" s="19" t="s">
        <v>66</v>
      </c>
      <c r="E14" s="25">
        <v>0.1875</v>
      </c>
      <c r="F14" s="25">
        <v>0.013888888888888888</v>
      </c>
      <c r="G14" s="3">
        <f t="shared" si="0"/>
        <v>0.2013888888888889</v>
      </c>
      <c r="H14" s="26">
        <f t="shared" si="1"/>
        <v>0.2013888888888889</v>
      </c>
    </row>
    <row r="17" spans="1:4" ht="12.75">
      <c r="A17" s="17" t="s">
        <v>24</v>
      </c>
      <c r="D17" s="17" t="s">
        <v>27</v>
      </c>
    </row>
    <row r="19" spans="1:4" ht="12.75">
      <c r="A19" s="17" t="s">
        <v>25</v>
      </c>
      <c r="D19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34.28125" style="0" customWidth="1"/>
    <col min="4" max="4" width="33.57421875" style="0" customWidth="1"/>
    <col min="6" max="6" width="14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77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5" t="s">
        <v>13</v>
      </c>
      <c r="I5" s="2"/>
    </row>
    <row r="6" spans="1:9" ht="21" customHeight="1" thickBot="1">
      <c r="A6" s="2"/>
      <c r="B6" s="2"/>
      <c r="C6" s="2"/>
      <c r="D6" s="11" t="s">
        <v>14</v>
      </c>
      <c r="E6" s="2"/>
      <c r="F6" s="2"/>
      <c r="G6" s="2"/>
      <c r="H6" s="2"/>
      <c r="I6" s="2"/>
    </row>
    <row r="7" spans="1:9" ht="55.5" customHeight="1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2219</v>
      </c>
      <c r="C8" s="19" t="s">
        <v>64</v>
      </c>
      <c r="D8" s="19" t="s">
        <v>92</v>
      </c>
      <c r="E8" s="20">
        <v>0.2520833333333333</v>
      </c>
      <c r="F8" s="20">
        <v>0.1111111111111111</v>
      </c>
      <c r="G8" s="21">
        <f>SUM(E8,F8)</f>
        <v>0.36319444444444443</v>
      </c>
      <c r="H8" s="26">
        <f>G8</f>
        <v>0.36319444444444443</v>
      </c>
      <c r="I8" s="2"/>
    </row>
    <row r="9" spans="1:9" ht="18">
      <c r="A9" s="3">
        <v>2</v>
      </c>
      <c r="B9" s="30">
        <v>3233</v>
      </c>
      <c r="C9" s="3" t="s">
        <v>61</v>
      </c>
      <c r="D9" s="3" t="s">
        <v>93</v>
      </c>
      <c r="E9" s="22">
        <v>0.15694444444444444</v>
      </c>
      <c r="F9" s="22">
        <v>0.08333333333333333</v>
      </c>
      <c r="G9" s="4">
        <f>SUM(E9,F9)</f>
        <v>0.24027777777777776</v>
      </c>
      <c r="H9" s="26">
        <f>G9</f>
        <v>0.24027777777777776</v>
      </c>
      <c r="I9" s="2"/>
    </row>
    <row r="10" spans="1:9" ht="18">
      <c r="A10" s="19">
        <v>3</v>
      </c>
      <c r="B10" s="29">
        <v>3275</v>
      </c>
      <c r="C10" s="19" t="s">
        <v>53</v>
      </c>
      <c r="D10" s="19" t="s">
        <v>94</v>
      </c>
      <c r="E10" s="20">
        <v>0.15625</v>
      </c>
      <c r="F10" s="20">
        <v>0.041666666666666664</v>
      </c>
      <c r="G10" s="21">
        <f>SUM(E10,F10)</f>
        <v>0.19791666666666666</v>
      </c>
      <c r="H10" s="26">
        <f>G10</f>
        <v>0.19791666666666666</v>
      </c>
      <c r="I10" s="2"/>
    </row>
    <row r="11" spans="1:9" ht="18">
      <c r="A11" s="3">
        <v>4</v>
      </c>
      <c r="B11" s="30">
        <v>3076</v>
      </c>
      <c r="C11" s="3" t="s">
        <v>34</v>
      </c>
      <c r="D11" s="3" t="s">
        <v>95</v>
      </c>
      <c r="E11" s="22">
        <v>0.17916666666666667</v>
      </c>
      <c r="F11" s="22">
        <v>0.1111111111111111</v>
      </c>
      <c r="G11" s="4">
        <f>SUM(E11,F11)</f>
        <v>0.29027777777777775</v>
      </c>
      <c r="H11" s="26">
        <f>G11</f>
        <v>0.29027777777777775</v>
      </c>
      <c r="I11" s="2"/>
    </row>
    <row r="14" spans="1:4" ht="12.75">
      <c r="A14" s="17" t="s">
        <v>24</v>
      </c>
      <c r="D14" s="17" t="s">
        <v>27</v>
      </c>
    </row>
    <row r="16" spans="1:4" ht="12.75">
      <c r="A16" s="17" t="s">
        <v>25</v>
      </c>
      <c r="D16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F18" sqref="F18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45.421875" style="0" customWidth="1"/>
    <col min="4" max="4" width="34.28125" style="0" customWidth="1"/>
    <col min="6" max="6" width="14.8515625" style="0" customWidth="1"/>
    <col min="7" max="7" width="13.57421875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85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60" t="s">
        <v>98</v>
      </c>
      <c r="I5" s="2"/>
    </row>
    <row r="6" spans="1:9" ht="18.75" thickBot="1">
      <c r="A6" s="2"/>
      <c r="B6" s="2"/>
      <c r="C6" s="2"/>
      <c r="D6" s="6" t="s">
        <v>14</v>
      </c>
      <c r="E6" s="2"/>
      <c r="F6" s="2"/>
      <c r="G6" s="2"/>
      <c r="H6" s="2"/>
      <c r="I6" s="2"/>
    </row>
    <row r="7" spans="1:9" ht="54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3434</v>
      </c>
      <c r="C8" s="19" t="s">
        <v>36</v>
      </c>
      <c r="D8" s="19" t="s">
        <v>99</v>
      </c>
      <c r="E8" s="20">
        <v>0.16944444444444443</v>
      </c>
      <c r="F8" s="20">
        <v>0</v>
      </c>
      <c r="G8" s="21">
        <f>SUM(E8,F8)</f>
        <v>0.16944444444444443</v>
      </c>
      <c r="H8" s="26">
        <f>G8</f>
        <v>0.16944444444444443</v>
      </c>
      <c r="I8" s="2"/>
    </row>
    <row r="9" spans="1:9" ht="18">
      <c r="A9" s="3">
        <v>2</v>
      </c>
      <c r="B9" s="30">
        <v>2431</v>
      </c>
      <c r="C9" s="3" t="s">
        <v>35</v>
      </c>
      <c r="D9" s="3" t="s">
        <v>100</v>
      </c>
      <c r="E9" s="22">
        <v>0.15833333333333333</v>
      </c>
      <c r="F9" s="22">
        <v>0.06944444444444443</v>
      </c>
      <c r="G9" s="4">
        <f aca="true" t="shared" si="0" ref="G9:G14">SUM(E9,F9)</f>
        <v>0.22777777777777775</v>
      </c>
      <c r="H9" s="26">
        <f aca="true" t="shared" si="1" ref="H9:H14">G9</f>
        <v>0.22777777777777775</v>
      </c>
      <c r="I9" s="2"/>
    </row>
    <row r="10" spans="1:9" ht="18">
      <c r="A10" s="19">
        <v>3</v>
      </c>
      <c r="B10" s="29">
        <v>2366</v>
      </c>
      <c r="C10" s="19" t="s">
        <v>37</v>
      </c>
      <c r="D10" s="19" t="s">
        <v>101</v>
      </c>
      <c r="E10" s="20">
        <v>0.1729166666666667</v>
      </c>
      <c r="F10" s="20">
        <v>0</v>
      </c>
      <c r="G10" s="21">
        <f t="shared" si="0"/>
        <v>0.1729166666666667</v>
      </c>
      <c r="H10" s="26">
        <f t="shared" si="1"/>
        <v>0.1729166666666667</v>
      </c>
      <c r="I10" s="2"/>
    </row>
    <row r="11" spans="1:9" ht="18">
      <c r="A11" s="3">
        <v>4</v>
      </c>
      <c r="B11" s="30">
        <v>2286</v>
      </c>
      <c r="C11" s="3" t="s">
        <v>51</v>
      </c>
      <c r="D11" s="3" t="s">
        <v>102</v>
      </c>
      <c r="E11" s="22">
        <v>0.15625</v>
      </c>
      <c r="F11" s="22">
        <v>0.05555555555555555</v>
      </c>
      <c r="G11" s="4">
        <f t="shared" si="0"/>
        <v>0.21180555555555555</v>
      </c>
      <c r="H11" s="26">
        <f t="shared" si="1"/>
        <v>0.21180555555555555</v>
      </c>
      <c r="I11" s="2"/>
    </row>
    <row r="12" spans="1:9" ht="18">
      <c r="A12" s="19">
        <v>5</v>
      </c>
      <c r="B12" s="29">
        <v>2326</v>
      </c>
      <c r="C12" s="19" t="s">
        <v>86</v>
      </c>
      <c r="D12" s="19" t="s">
        <v>103</v>
      </c>
      <c r="E12" s="20">
        <v>0.16874999999999998</v>
      </c>
      <c r="F12" s="20">
        <v>0.06944444444444443</v>
      </c>
      <c r="G12" s="4">
        <f t="shared" si="0"/>
        <v>0.23819444444444443</v>
      </c>
      <c r="H12" s="26">
        <f t="shared" si="1"/>
        <v>0.23819444444444443</v>
      </c>
      <c r="I12" s="2"/>
    </row>
    <row r="13" spans="1:9" ht="18">
      <c r="A13" s="42">
        <v>6</v>
      </c>
      <c r="B13" s="30">
        <v>2213</v>
      </c>
      <c r="C13" s="42" t="s">
        <v>48</v>
      </c>
      <c r="D13" s="42" t="s">
        <v>104</v>
      </c>
      <c r="E13" s="22">
        <v>0.2034722222222222</v>
      </c>
      <c r="F13" s="22">
        <v>0.1388888888888889</v>
      </c>
      <c r="G13" s="21">
        <f t="shared" si="0"/>
        <v>0.3423611111111111</v>
      </c>
      <c r="H13" s="26">
        <f t="shared" si="1"/>
        <v>0.3423611111111111</v>
      </c>
      <c r="I13" s="2"/>
    </row>
    <row r="14" spans="1:8" ht="18">
      <c r="A14" s="19">
        <v>7</v>
      </c>
      <c r="B14" s="29">
        <v>2260</v>
      </c>
      <c r="C14" s="19" t="s">
        <v>65</v>
      </c>
      <c r="D14" s="19" t="s">
        <v>105</v>
      </c>
      <c r="E14" s="25">
        <v>0.17847222222222223</v>
      </c>
      <c r="F14" s="25">
        <v>0.041666666666666664</v>
      </c>
      <c r="G14" s="3">
        <f t="shared" si="0"/>
        <v>0.22013888888888888</v>
      </c>
      <c r="H14" s="26">
        <f t="shared" si="1"/>
        <v>0.22013888888888888</v>
      </c>
    </row>
    <row r="17" spans="1:4" ht="12.75">
      <c r="A17" s="17" t="s">
        <v>24</v>
      </c>
      <c r="D17" s="17" t="s">
        <v>27</v>
      </c>
    </row>
    <row r="19" spans="1:4" ht="12.75">
      <c r="A19" s="17" t="s">
        <v>25</v>
      </c>
      <c r="D19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34.28125" style="0" customWidth="1"/>
    <col min="4" max="4" width="33.57421875" style="0" customWidth="1"/>
    <col min="6" max="6" width="14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77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60" t="s">
        <v>106</v>
      </c>
      <c r="I5" s="2"/>
    </row>
    <row r="6" spans="1:9" ht="21" customHeight="1" thickBot="1">
      <c r="A6" s="2"/>
      <c r="B6" s="2"/>
      <c r="C6" s="2"/>
      <c r="D6" s="11" t="s">
        <v>14</v>
      </c>
      <c r="E6" s="2"/>
      <c r="F6" s="2"/>
      <c r="G6" s="2"/>
      <c r="H6" s="2"/>
      <c r="I6" s="2"/>
    </row>
    <row r="7" spans="1:9" ht="55.5" customHeight="1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2220</v>
      </c>
      <c r="C8" s="19" t="s">
        <v>64</v>
      </c>
      <c r="D8" s="19" t="s">
        <v>107</v>
      </c>
      <c r="E8" s="20">
        <v>0.20138888888888887</v>
      </c>
      <c r="F8" s="20">
        <v>0.1388888888888889</v>
      </c>
      <c r="G8" s="21">
        <f>SUM(E8,F8)</f>
        <v>0.3402777777777778</v>
      </c>
      <c r="H8" s="26">
        <f>G8</f>
        <v>0.3402777777777778</v>
      </c>
      <c r="I8" s="2"/>
    </row>
    <row r="9" spans="1:9" ht="18">
      <c r="A9" s="3">
        <v>2</v>
      </c>
      <c r="B9" s="30">
        <v>3234</v>
      </c>
      <c r="C9" s="3" t="s">
        <v>61</v>
      </c>
      <c r="D9" s="3" t="s">
        <v>108</v>
      </c>
      <c r="E9" s="22">
        <v>0.13749999999999998</v>
      </c>
      <c r="F9" s="22">
        <v>0.1111111111111111</v>
      </c>
      <c r="G9" s="4">
        <f>SUM(E9,F9)</f>
        <v>0.2486111111111111</v>
      </c>
      <c r="H9" s="26">
        <f>G9</f>
        <v>0.2486111111111111</v>
      </c>
      <c r="I9" s="2"/>
    </row>
    <row r="10" spans="1:9" ht="18">
      <c r="A10" s="19">
        <v>3</v>
      </c>
      <c r="B10" s="29">
        <v>3278</v>
      </c>
      <c r="C10" s="19" t="s">
        <v>53</v>
      </c>
      <c r="D10" s="19" t="s">
        <v>109</v>
      </c>
      <c r="E10" s="20">
        <v>0.17361111111111113</v>
      </c>
      <c r="F10" s="20">
        <v>0.027777777777777776</v>
      </c>
      <c r="G10" s="21">
        <f>SUM(E10,F10)</f>
        <v>0.2013888888888889</v>
      </c>
      <c r="H10" s="26">
        <f>G10</f>
        <v>0.2013888888888889</v>
      </c>
      <c r="I10" s="2"/>
    </row>
    <row r="11" spans="1:9" ht="18">
      <c r="A11" s="3">
        <v>4</v>
      </c>
      <c r="B11" s="30">
        <v>3036</v>
      </c>
      <c r="C11" s="3" t="s">
        <v>34</v>
      </c>
      <c r="D11" s="3" t="s">
        <v>110</v>
      </c>
      <c r="E11" s="22">
        <v>0.1840277777777778</v>
      </c>
      <c r="F11" s="22">
        <v>0.125</v>
      </c>
      <c r="G11" s="4">
        <f>SUM(E11,F11)</f>
        <v>0.3090277777777778</v>
      </c>
      <c r="H11" s="26">
        <f>G11</f>
        <v>0.3090277777777778</v>
      </c>
      <c r="I11" s="2"/>
    </row>
    <row r="14" spans="1:4" ht="12.75">
      <c r="A14" s="17" t="s">
        <v>24</v>
      </c>
      <c r="D14" s="17" t="s">
        <v>27</v>
      </c>
    </row>
    <row r="16" spans="1:4" ht="12.75">
      <c r="A16" s="17" t="s">
        <v>25</v>
      </c>
      <c r="D16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14.28125" style="0" customWidth="1"/>
    <col min="3" max="3" width="35.00390625" style="0" customWidth="1"/>
    <col min="4" max="4" width="32.421875" style="0" customWidth="1"/>
    <col min="6" max="6" width="15.421875" style="0" customWidth="1"/>
    <col min="7" max="7" width="14.57421875" style="0" hidden="1" customWidth="1"/>
    <col min="8" max="8" width="17.28125" style="0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76</v>
      </c>
      <c r="B4" s="2"/>
      <c r="C4" s="2" t="s">
        <v>78</v>
      </c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5" t="s">
        <v>11</v>
      </c>
      <c r="I5" s="2"/>
    </row>
    <row r="6" spans="1:9" ht="18.75" thickBot="1">
      <c r="A6" s="2"/>
      <c r="B6" s="2"/>
      <c r="C6" s="2"/>
      <c r="D6" s="6" t="s">
        <v>15</v>
      </c>
      <c r="E6" s="2"/>
      <c r="F6" s="2"/>
      <c r="G6" s="2"/>
      <c r="H6" s="2"/>
      <c r="I6" s="2"/>
    </row>
    <row r="7" spans="1:9" ht="37.5" customHeight="1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3354</v>
      </c>
      <c r="C8" s="19" t="s">
        <v>28</v>
      </c>
      <c r="D8" s="19" t="s">
        <v>68</v>
      </c>
      <c r="E8" s="20">
        <v>0.16458333333333333</v>
      </c>
      <c r="F8" s="20">
        <v>0.027777777777777776</v>
      </c>
      <c r="G8" s="21">
        <f>SUM(E8,F8)</f>
        <v>0.1923611111111111</v>
      </c>
      <c r="H8" s="26">
        <f>G8</f>
        <v>0.1923611111111111</v>
      </c>
      <c r="I8" s="2"/>
    </row>
    <row r="9" spans="1:9" ht="18">
      <c r="A9" s="3">
        <v>2</v>
      </c>
      <c r="B9" s="30">
        <v>3111</v>
      </c>
      <c r="C9" s="3" t="s">
        <v>54</v>
      </c>
      <c r="D9" s="3" t="s">
        <v>111</v>
      </c>
      <c r="E9" s="22">
        <v>0.18055555555555555</v>
      </c>
      <c r="F9" s="22">
        <v>0.05555555555555555</v>
      </c>
      <c r="G9" s="4">
        <f aca="true" t="shared" si="0" ref="G9:G15">SUM(E9,F9)</f>
        <v>0.2361111111111111</v>
      </c>
      <c r="H9" s="26">
        <f aca="true" t="shared" si="1" ref="H9:H15">G9</f>
        <v>0.2361111111111111</v>
      </c>
      <c r="I9" s="2"/>
    </row>
    <row r="10" spans="1:9" ht="18">
      <c r="A10" s="19">
        <v>3</v>
      </c>
      <c r="B10" s="29">
        <v>3151</v>
      </c>
      <c r="C10" s="19" t="s">
        <v>30</v>
      </c>
      <c r="D10" s="19" t="s">
        <v>50</v>
      </c>
      <c r="E10" s="20">
        <v>0.16180555555555556</v>
      </c>
      <c r="F10" s="20">
        <v>0</v>
      </c>
      <c r="G10" s="21">
        <f t="shared" si="0"/>
        <v>0.16180555555555556</v>
      </c>
      <c r="H10" s="26">
        <f t="shared" si="1"/>
        <v>0.16180555555555556</v>
      </c>
      <c r="I10" s="2"/>
    </row>
    <row r="11" spans="1:9" ht="18">
      <c r="A11" s="3">
        <v>4</v>
      </c>
      <c r="B11" s="30">
        <v>3191</v>
      </c>
      <c r="C11" s="3" t="s">
        <v>32</v>
      </c>
      <c r="D11" s="3" t="s">
        <v>112</v>
      </c>
      <c r="E11" s="22">
        <v>0.17013888888888887</v>
      </c>
      <c r="F11" s="22">
        <v>0.05555555555555555</v>
      </c>
      <c r="G11" s="4">
        <f t="shared" si="0"/>
        <v>0.22569444444444442</v>
      </c>
      <c r="H11" s="26">
        <f t="shared" si="1"/>
        <v>0.22569444444444442</v>
      </c>
      <c r="I11" s="2"/>
    </row>
    <row r="12" spans="1:9" ht="18">
      <c r="A12" s="19">
        <v>5</v>
      </c>
      <c r="B12" s="29">
        <v>3393</v>
      </c>
      <c r="C12" s="19" t="s">
        <v>33</v>
      </c>
      <c r="D12" s="19" t="s">
        <v>113</v>
      </c>
      <c r="E12" s="20">
        <v>0.16666666666666666</v>
      </c>
      <c r="F12" s="20">
        <v>0.027777777777777776</v>
      </c>
      <c r="G12" s="21">
        <f t="shared" si="0"/>
        <v>0.19444444444444442</v>
      </c>
      <c r="H12" s="26">
        <f t="shared" si="1"/>
        <v>0.19444444444444442</v>
      </c>
      <c r="I12" s="2"/>
    </row>
    <row r="13" spans="1:9" ht="18">
      <c r="A13" s="3">
        <v>6</v>
      </c>
      <c r="B13" s="30">
        <v>3473</v>
      </c>
      <c r="C13" s="3" t="s">
        <v>52</v>
      </c>
      <c r="D13" s="3" t="s">
        <v>114</v>
      </c>
      <c r="E13" s="22">
        <v>0.17222222222222225</v>
      </c>
      <c r="F13" s="22">
        <v>0.08333333333333333</v>
      </c>
      <c r="G13" s="4">
        <f t="shared" si="0"/>
        <v>0.2555555555555556</v>
      </c>
      <c r="H13" s="26">
        <f t="shared" si="1"/>
        <v>0.2555555555555556</v>
      </c>
      <c r="I13" s="2"/>
    </row>
    <row r="14" spans="1:9" ht="18">
      <c r="A14" s="19">
        <v>7</v>
      </c>
      <c r="B14" s="29">
        <v>3313</v>
      </c>
      <c r="C14" s="19" t="s">
        <v>29</v>
      </c>
      <c r="D14" s="19" t="s">
        <v>115</v>
      </c>
      <c r="E14" s="20">
        <v>0.15833333333333333</v>
      </c>
      <c r="F14" s="20">
        <v>0</v>
      </c>
      <c r="G14" s="21">
        <f t="shared" si="0"/>
        <v>0.15833333333333333</v>
      </c>
      <c r="H14" s="26">
        <f t="shared" si="1"/>
        <v>0.15833333333333333</v>
      </c>
      <c r="I14" s="2"/>
    </row>
    <row r="15" spans="1:9" ht="20.25">
      <c r="A15" s="23">
        <v>8</v>
      </c>
      <c r="B15" s="30">
        <v>3273</v>
      </c>
      <c r="C15" s="3" t="s">
        <v>79</v>
      </c>
      <c r="D15" s="3" t="s">
        <v>116</v>
      </c>
      <c r="E15" s="24">
        <v>0.15138888888888888</v>
      </c>
      <c r="F15" s="24">
        <v>0</v>
      </c>
      <c r="G15" s="3">
        <f t="shared" si="0"/>
        <v>0.15138888888888888</v>
      </c>
      <c r="H15" s="26">
        <f t="shared" si="1"/>
        <v>0.15138888888888888</v>
      </c>
      <c r="I15" s="2"/>
    </row>
    <row r="18" spans="1:4" ht="12.75">
      <c r="A18" s="17" t="s">
        <v>24</v>
      </c>
      <c r="D18" s="17" t="s">
        <v>27</v>
      </c>
    </row>
    <row r="20" spans="1:4" ht="12.75">
      <c r="A20" s="17" t="s">
        <v>25</v>
      </c>
      <c r="D20" s="17" t="s">
        <v>63</v>
      </c>
    </row>
    <row r="77" ht="12.75">
      <c r="D77" t="s">
        <v>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F22" sqref="F22"/>
    </sheetView>
  </sheetViews>
  <sheetFormatPr defaultColWidth="9.140625" defaultRowHeight="12.75"/>
  <cols>
    <col min="1" max="1" width="7.28125" style="0" customWidth="1"/>
    <col min="2" max="2" width="13.28125" style="0" customWidth="1"/>
    <col min="3" max="3" width="45.421875" style="0" customWidth="1"/>
    <col min="4" max="4" width="34.28125" style="0" customWidth="1"/>
    <col min="6" max="6" width="14.8515625" style="0" customWidth="1"/>
    <col min="7" max="7" width="13.57421875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85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5" t="s">
        <v>12</v>
      </c>
      <c r="I5" s="2"/>
    </row>
    <row r="6" spans="1:9" ht="18.75" thickBot="1">
      <c r="A6" s="2"/>
      <c r="B6" s="2"/>
      <c r="C6" s="2"/>
      <c r="D6" s="6" t="s">
        <v>15</v>
      </c>
      <c r="E6" s="2"/>
      <c r="F6" s="2"/>
      <c r="G6" s="2"/>
      <c r="H6" s="2"/>
      <c r="I6" s="2"/>
    </row>
    <row r="7" spans="1:9" ht="54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3433</v>
      </c>
      <c r="C8" s="19" t="s">
        <v>36</v>
      </c>
      <c r="D8" s="19" t="s">
        <v>71</v>
      </c>
      <c r="E8" s="20">
        <v>0.14791666666666667</v>
      </c>
      <c r="F8" s="20">
        <v>0.027777777777777776</v>
      </c>
      <c r="G8" s="21">
        <f>SUM(E8,F8)</f>
        <v>0.17569444444444443</v>
      </c>
      <c r="H8" s="26">
        <f>G8</f>
        <v>0.17569444444444443</v>
      </c>
      <c r="I8" s="2"/>
    </row>
    <row r="9" spans="1:9" ht="18">
      <c r="A9" s="3">
        <v>2</v>
      </c>
      <c r="B9" s="30">
        <v>2430</v>
      </c>
      <c r="C9" s="3" t="s">
        <v>35</v>
      </c>
      <c r="D9" s="3" t="s">
        <v>60</v>
      </c>
      <c r="E9" s="22">
        <v>0.14583333333333334</v>
      </c>
      <c r="F9" s="22">
        <v>0</v>
      </c>
      <c r="G9" s="4">
        <f aca="true" t="shared" si="0" ref="G9:G14">SUM(E9,F9)</f>
        <v>0.14583333333333334</v>
      </c>
      <c r="H9" s="26">
        <f aca="true" t="shared" si="1" ref="H9:H14">G9</f>
        <v>0.14583333333333334</v>
      </c>
      <c r="I9" s="2"/>
    </row>
    <row r="10" spans="1:9" ht="18">
      <c r="A10" s="19">
        <v>3</v>
      </c>
      <c r="B10" s="29">
        <v>2365</v>
      </c>
      <c r="C10" s="19" t="s">
        <v>37</v>
      </c>
      <c r="D10" s="19" t="s">
        <v>117</v>
      </c>
      <c r="E10" s="20">
        <v>0.1486111111111111</v>
      </c>
      <c r="F10" s="20">
        <v>0.013888888888888888</v>
      </c>
      <c r="G10" s="21">
        <f t="shared" si="0"/>
        <v>0.1625</v>
      </c>
      <c r="H10" s="26">
        <f t="shared" si="1"/>
        <v>0.1625</v>
      </c>
      <c r="I10" s="2"/>
    </row>
    <row r="11" spans="1:9" ht="18">
      <c r="A11" s="3">
        <v>4</v>
      </c>
      <c r="B11" s="30">
        <v>2285</v>
      </c>
      <c r="C11" s="3" t="s">
        <v>51</v>
      </c>
      <c r="D11" s="3" t="s">
        <v>69</v>
      </c>
      <c r="E11" s="22">
        <v>0.1729166666666667</v>
      </c>
      <c r="F11" s="22">
        <v>0.041666666666666664</v>
      </c>
      <c r="G11" s="4">
        <f t="shared" si="0"/>
        <v>0.21458333333333335</v>
      </c>
      <c r="H11" s="26">
        <f t="shared" si="1"/>
        <v>0.21458333333333335</v>
      </c>
      <c r="I11" s="2"/>
    </row>
    <row r="12" spans="1:9" ht="18">
      <c r="A12" s="19">
        <v>5</v>
      </c>
      <c r="B12" s="29">
        <v>2325</v>
      </c>
      <c r="C12" s="19" t="s">
        <v>86</v>
      </c>
      <c r="D12" s="19" t="s">
        <v>118</v>
      </c>
      <c r="E12" s="20">
        <v>0.16319444444444445</v>
      </c>
      <c r="F12" s="20">
        <v>0.08333333333333333</v>
      </c>
      <c r="G12" s="4">
        <f t="shared" si="0"/>
        <v>0.2465277777777778</v>
      </c>
      <c r="H12" s="26">
        <f t="shared" si="1"/>
        <v>0.2465277777777778</v>
      </c>
      <c r="I12" s="2"/>
    </row>
    <row r="13" spans="1:9" ht="18">
      <c r="A13" s="42">
        <v>6</v>
      </c>
      <c r="B13" s="30">
        <v>2212</v>
      </c>
      <c r="C13" s="42" t="s">
        <v>48</v>
      </c>
      <c r="D13" s="42" t="s">
        <v>119</v>
      </c>
      <c r="E13" s="22">
        <v>0.14722222222222223</v>
      </c>
      <c r="F13" s="22">
        <v>0.05555555555555555</v>
      </c>
      <c r="G13" s="21">
        <f t="shared" si="0"/>
        <v>0.20277777777777778</v>
      </c>
      <c r="H13" s="26">
        <f t="shared" si="1"/>
        <v>0.20277777777777778</v>
      </c>
      <c r="I13" s="2"/>
    </row>
    <row r="14" spans="1:8" ht="18">
      <c r="A14" s="19">
        <v>7</v>
      </c>
      <c r="B14" s="29">
        <v>2259</v>
      </c>
      <c r="C14" s="19" t="s">
        <v>65</v>
      </c>
      <c r="D14" s="19" t="s">
        <v>120</v>
      </c>
      <c r="E14" s="25">
        <v>0.1326388888888889</v>
      </c>
      <c r="F14" s="25">
        <v>0</v>
      </c>
      <c r="G14" s="3">
        <f t="shared" si="0"/>
        <v>0.1326388888888889</v>
      </c>
      <c r="H14" s="26">
        <f t="shared" si="1"/>
        <v>0.1326388888888889</v>
      </c>
    </row>
    <row r="17" spans="1:4" ht="12.75">
      <c r="A17" s="17" t="s">
        <v>24</v>
      </c>
      <c r="D17" s="17" t="s">
        <v>27</v>
      </c>
    </row>
    <row r="19" spans="1:4" ht="12.75">
      <c r="A19" s="17" t="s">
        <v>25</v>
      </c>
      <c r="D19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34.28125" style="0" customWidth="1"/>
    <col min="4" max="4" width="33.57421875" style="0" customWidth="1"/>
    <col min="6" max="6" width="14.7109375" style="0" customWidth="1"/>
    <col min="7" max="7" width="0" style="0" hidden="1" customWidth="1"/>
    <col min="8" max="8" width="17.28125" style="0" bestFit="1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77</v>
      </c>
      <c r="B4" s="2"/>
      <c r="C4" s="2"/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5" t="s">
        <v>13</v>
      </c>
      <c r="I5" s="2"/>
    </row>
    <row r="6" spans="1:9" ht="21" customHeight="1" thickBot="1">
      <c r="A6" s="2"/>
      <c r="B6" s="2"/>
      <c r="C6" s="2"/>
      <c r="D6" s="11" t="s">
        <v>15</v>
      </c>
      <c r="E6" s="2"/>
      <c r="F6" s="2"/>
      <c r="G6" s="2"/>
      <c r="H6" s="2"/>
      <c r="I6" s="2"/>
    </row>
    <row r="7" spans="1:9" ht="55.5" customHeight="1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2219</v>
      </c>
      <c r="C8" s="19" t="s">
        <v>64</v>
      </c>
      <c r="D8" s="19" t="s">
        <v>121</v>
      </c>
      <c r="E8" s="20">
        <v>0.16666666666666666</v>
      </c>
      <c r="F8" s="20">
        <v>0.08333333333333333</v>
      </c>
      <c r="G8" s="21">
        <f>SUM(E8,F8)</f>
        <v>0.25</v>
      </c>
      <c r="H8" s="26">
        <f>G8</f>
        <v>0.25</v>
      </c>
      <c r="I8" s="2"/>
    </row>
    <row r="9" spans="1:9" ht="18">
      <c r="A9" s="3">
        <v>2</v>
      </c>
      <c r="B9" s="30">
        <v>3233</v>
      </c>
      <c r="C9" s="3" t="s">
        <v>61</v>
      </c>
      <c r="D9" s="3" t="s">
        <v>122</v>
      </c>
      <c r="E9" s="22">
        <v>0.16944444444444443</v>
      </c>
      <c r="F9" s="22">
        <v>0.041666666666666664</v>
      </c>
      <c r="G9" s="4">
        <f>SUM(E9,F9)</f>
        <v>0.21111111111111108</v>
      </c>
      <c r="H9" s="26">
        <f>G9</f>
        <v>0.21111111111111108</v>
      </c>
      <c r="I9" s="2"/>
    </row>
    <row r="10" spans="1:9" ht="18">
      <c r="A10" s="19">
        <v>3</v>
      </c>
      <c r="B10" s="29">
        <v>3275</v>
      </c>
      <c r="C10" s="19" t="s">
        <v>53</v>
      </c>
      <c r="D10" s="19" t="s">
        <v>123</v>
      </c>
      <c r="E10" s="20">
        <v>0.16458333333333333</v>
      </c>
      <c r="F10" s="20">
        <v>0.041666666666666664</v>
      </c>
      <c r="G10" s="21">
        <f>SUM(E10,F10)</f>
        <v>0.20625</v>
      </c>
      <c r="H10" s="26">
        <f>G10</f>
        <v>0.20625</v>
      </c>
      <c r="I10" s="2"/>
    </row>
    <row r="11" spans="1:9" ht="18">
      <c r="A11" s="3">
        <v>4</v>
      </c>
      <c r="B11" s="30">
        <v>3076</v>
      </c>
      <c r="C11" s="3" t="s">
        <v>34</v>
      </c>
      <c r="D11" s="3" t="s">
        <v>124</v>
      </c>
      <c r="E11" s="22">
        <v>0.1840277777777778</v>
      </c>
      <c r="F11" s="22">
        <v>0.027777777777777776</v>
      </c>
      <c r="G11" s="4">
        <f>SUM(E11,F11)</f>
        <v>0.21180555555555558</v>
      </c>
      <c r="H11" s="26">
        <f>G11</f>
        <v>0.21180555555555558</v>
      </c>
      <c r="I11" s="2"/>
    </row>
    <row r="14" spans="1:4" ht="12.75">
      <c r="A14" s="17" t="s">
        <v>24</v>
      </c>
      <c r="D14" s="17" t="s">
        <v>27</v>
      </c>
    </row>
    <row r="16" spans="1:4" ht="12.75">
      <c r="A16" s="17" t="s">
        <v>25</v>
      </c>
      <c r="D16" s="17" t="s">
        <v>63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I11" sqref="I11"/>
    </sheetView>
  </sheetViews>
  <sheetFormatPr defaultColWidth="9.140625" defaultRowHeight="12.75"/>
  <cols>
    <col min="2" max="2" width="14.28125" style="0" customWidth="1"/>
    <col min="3" max="3" width="35.00390625" style="0" customWidth="1"/>
    <col min="4" max="4" width="32.421875" style="0" customWidth="1"/>
    <col min="6" max="6" width="15.421875" style="0" customWidth="1"/>
    <col min="7" max="7" width="14.57421875" style="0" hidden="1" customWidth="1"/>
    <col min="8" max="8" width="17.28125" style="0" customWidth="1"/>
  </cols>
  <sheetData>
    <row r="1" spans="1:9" ht="18">
      <c r="A1" s="1" t="s">
        <v>8</v>
      </c>
      <c r="B1" s="1"/>
      <c r="C1" s="1"/>
      <c r="D1" s="1"/>
      <c r="E1" s="2"/>
      <c r="F1" s="2"/>
      <c r="G1" s="2"/>
      <c r="H1" s="2"/>
      <c r="I1" s="2"/>
    </row>
    <row r="2" spans="1:9" ht="18">
      <c r="A2" s="1" t="s">
        <v>9</v>
      </c>
      <c r="B2" s="1"/>
      <c r="C2" s="1"/>
      <c r="D2" s="1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 t="s">
        <v>76</v>
      </c>
      <c r="B4" s="2"/>
      <c r="C4" s="2" t="s">
        <v>78</v>
      </c>
      <c r="D4" s="2"/>
      <c r="E4" s="2"/>
      <c r="F4" s="2"/>
      <c r="G4" s="2"/>
      <c r="H4" s="2"/>
      <c r="I4" s="2"/>
    </row>
    <row r="5" spans="1:9" ht="23.25">
      <c r="A5" s="2" t="s">
        <v>16</v>
      </c>
      <c r="B5" s="2"/>
      <c r="C5" s="2"/>
      <c r="D5" s="2"/>
      <c r="E5" s="2"/>
      <c r="F5" s="2"/>
      <c r="G5" s="2"/>
      <c r="H5" s="60" t="s">
        <v>97</v>
      </c>
      <c r="I5" s="2"/>
    </row>
    <row r="6" spans="1:9" ht="18.75" thickBot="1">
      <c r="A6" s="2"/>
      <c r="B6" s="2"/>
      <c r="C6" s="2"/>
      <c r="D6" s="6" t="s">
        <v>15</v>
      </c>
      <c r="E6" s="2"/>
      <c r="F6" s="2"/>
      <c r="G6" s="2"/>
      <c r="H6" s="2"/>
      <c r="I6" s="2"/>
    </row>
    <row r="7" spans="1:9" ht="37.5" customHeight="1">
      <c r="A7" s="7" t="s">
        <v>0</v>
      </c>
      <c r="B7" s="7" t="s">
        <v>1</v>
      </c>
      <c r="C7" s="8" t="s">
        <v>2</v>
      </c>
      <c r="D7" s="8" t="s">
        <v>3</v>
      </c>
      <c r="E7" s="8" t="s">
        <v>4</v>
      </c>
      <c r="F7" s="7" t="s">
        <v>31</v>
      </c>
      <c r="G7" s="9" t="s">
        <v>5</v>
      </c>
      <c r="H7" s="10" t="s">
        <v>10</v>
      </c>
      <c r="I7" s="2"/>
    </row>
    <row r="8" spans="1:9" ht="18">
      <c r="A8" s="19">
        <v>1</v>
      </c>
      <c r="B8" s="29">
        <v>3355</v>
      </c>
      <c r="C8" s="19" t="s">
        <v>28</v>
      </c>
      <c r="D8" s="19" t="s">
        <v>70</v>
      </c>
      <c r="E8" s="20">
        <v>0.1638888888888889</v>
      </c>
      <c r="F8" s="20">
        <v>0</v>
      </c>
      <c r="G8" s="21">
        <f>SUM(E8,F8)</f>
        <v>0.1638888888888889</v>
      </c>
      <c r="H8" s="26">
        <f>G8</f>
        <v>0.1638888888888889</v>
      </c>
      <c r="I8" s="2"/>
    </row>
    <row r="9" spans="1:9" ht="18">
      <c r="A9" s="3">
        <v>2</v>
      </c>
      <c r="B9" s="30">
        <v>3112</v>
      </c>
      <c r="C9" s="3" t="s">
        <v>54</v>
      </c>
      <c r="D9" s="3" t="s">
        <v>125</v>
      </c>
      <c r="E9" s="22">
        <v>0.1763888888888889</v>
      </c>
      <c r="F9" s="22">
        <v>0.08333333333333333</v>
      </c>
      <c r="G9" s="4">
        <f aca="true" t="shared" si="0" ref="G9:G15">SUM(E9,F9)</f>
        <v>0.25972222222222224</v>
      </c>
      <c r="H9" s="26">
        <f aca="true" t="shared" si="1" ref="H9:H15">G9</f>
        <v>0.25972222222222224</v>
      </c>
      <c r="I9" s="2"/>
    </row>
    <row r="10" spans="1:9" ht="18">
      <c r="A10" s="19">
        <v>3</v>
      </c>
      <c r="B10" s="29">
        <v>3152</v>
      </c>
      <c r="C10" s="19" t="s">
        <v>30</v>
      </c>
      <c r="D10" s="19" t="s">
        <v>126</v>
      </c>
      <c r="E10" s="20">
        <v>0.13402777777777777</v>
      </c>
      <c r="F10" s="20">
        <v>0</v>
      </c>
      <c r="G10" s="21">
        <f t="shared" si="0"/>
        <v>0.13402777777777777</v>
      </c>
      <c r="H10" s="26">
        <f t="shared" si="1"/>
        <v>0.13402777777777777</v>
      </c>
      <c r="I10" s="2"/>
    </row>
    <row r="11" spans="1:9" ht="18">
      <c r="A11" s="3">
        <v>4</v>
      </c>
      <c r="B11" s="30">
        <v>3192</v>
      </c>
      <c r="C11" s="3" t="s">
        <v>32</v>
      </c>
      <c r="D11" s="3" t="s">
        <v>127</v>
      </c>
      <c r="E11" s="22">
        <v>0.16666666666666666</v>
      </c>
      <c r="F11" s="22">
        <v>0.06944444444444443</v>
      </c>
      <c r="G11" s="4">
        <f t="shared" si="0"/>
        <v>0.2361111111111111</v>
      </c>
      <c r="H11" s="26">
        <f t="shared" si="1"/>
        <v>0.2361111111111111</v>
      </c>
      <c r="I11" s="2"/>
    </row>
    <row r="12" spans="1:9" ht="18">
      <c r="A12" s="19">
        <v>5</v>
      </c>
      <c r="B12" s="29">
        <v>3394</v>
      </c>
      <c r="C12" s="19" t="s">
        <v>33</v>
      </c>
      <c r="D12" s="19" t="s">
        <v>128</v>
      </c>
      <c r="E12" s="20">
        <v>0.21597222222222223</v>
      </c>
      <c r="F12" s="20">
        <v>0.08333333333333333</v>
      </c>
      <c r="G12" s="21">
        <f t="shared" si="0"/>
        <v>0.29930555555555555</v>
      </c>
      <c r="H12" s="26">
        <f t="shared" si="1"/>
        <v>0.29930555555555555</v>
      </c>
      <c r="I12" s="2"/>
    </row>
    <row r="13" spans="1:9" ht="18">
      <c r="A13" s="3">
        <v>6</v>
      </c>
      <c r="B13" s="30">
        <v>3474</v>
      </c>
      <c r="C13" s="3" t="s">
        <v>52</v>
      </c>
      <c r="D13" s="3" t="s">
        <v>129</v>
      </c>
      <c r="E13" s="22">
        <v>0.16319444444444445</v>
      </c>
      <c r="F13" s="22">
        <v>0.09722222222222222</v>
      </c>
      <c r="G13" s="4">
        <f t="shared" si="0"/>
        <v>0.2604166666666667</v>
      </c>
      <c r="H13" s="26">
        <f t="shared" si="1"/>
        <v>0.2604166666666667</v>
      </c>
      <c r="I13" s="2"/>
    </row>
    <row r="14" spans="1:9" ht="18">
      <c r="A14" s="19">
        <v>7</v>
      </c>
      <c r="B14" s="29">
        <v>3314</v>
      </c>
      <c r="C14" s="19" t="s">
        <v>29</v>
      </c>
      <c r="D14" s="19" t="s">
        <v>130</v>
      </c>
      <c r="E14" s="20">
        <v>0.17916666666666667</v>
      </c>
      <c r="F14" s="20">
        <v>0.027777777777777776</v>
      </c>
      <c r="G14" s="21">
        <f t="shared" si="0"/>
        <v>0.20694444444444443</v>
      </c>
      <c r="H14" s="26">
        <f t="shared" si="1"/>
        <v>0.20694444444444443</v>
      </c>
      <c r="I14" s="2"/>
    </row>
    <row r="15" spans="1:9" ht="20.25">
      <c r="A15" s="23">
        <v>8</v>
      </c>
      <c r="B15" s="30">
        <v>3274</v>
      </c>
      <c r="C15" s="3" t="s">
        <v>79</v>
      </c>
      <c r="D15" s="3" t="s">
        <v>131</v>
      </c>
      <c r="E15" s="24">
        <v>0.17708333333333334</v>
      </c>
      <c r="F15" s="24">
        <v>0.027777777777777776</v>
      </c>
      <c r="G15" s="3">
        <f t="shared" si="0"/>
        <v>0.2048611111111111</v>
      </c>
      <c r="H15" s="26">
        <f t="shared" si="1"/>
        <v>0.2048611111111111</v>
      </c>
      <c r="I15" s="2"/>
    </row>
    <row r="18" spans="1:4" ht="12.75">
      <c r="A18" s="17" t="s">
        <v>24</v>
      </c>
      <c r="D18" s="17" t="s">
        <v>27</v>
      </c>
    </row>
    <row r="20" spans="1:4" ht="12.75">
      <c r="A20" s="17" t="s">
        <v>25</v>
      </c>
      <c r="D20" s="17" t="s">
        <v>63</v>
      </c>
    </row>
    <row r="77" ht="12.75">
      <c r="D77" t="s">
        <v>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2020-09-18T08:40:44Z</cp:lastPrinted>
  <dcterms:created xsi:type="dcterms:W3CDTF">1996-10-08T23:32:33Z</dcterms:created>
  <dcterms:modified xsi:type="dcterms:W3CDTF">2023-09-15T08:24:06Z</dcterms:modified>
  <cp:category/>
  <cp:version/>
  <cp:contentType/>
  <cp:contentStatus/>
</cp:coreProperties>
</file>