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6" activeTab="8"/>
  </bookViews>
  <sheets>
    <sheet name="Д 1" sheetId="1" r:id="rId1"/>
    <sheet name="Д 2" sheetId="2" r:id="rId2"/>
    <sheet name="Д 3" sheetId="3" r:id="rId3"/>
    <sheet name="Д 4" sheetId="4" r:id="rId4"/>
    <sheet name="Ю 1 " sheetId="5" r:id="rId5"/>
    <sheet name="Ю 2" sheetId="6" r:id="rId6"/>
    <sheet name="Ю 3" sheetId="7" r:id="rId7"/>
    <sheet name="Ю 4" sheetId="8" r:id="rId8"/>
    <sheet name="Итог" sheetId="9" r:id="rId9"/>
    <sheet name="Личный зачет" sheetId="10" r:id="rId10"/>
  </sheets>
  <definedNames/>
  <calcPr fullCalcOnLoad="1"/>
</workbook>
</file>

<file path=xl/sharedStrings.xml><?xml version="1.0" encoding="utf-8"?>
<sst xmlns="http://schemas.openxmlformats.org/spreadsheetml/2006/main" count="307" uniqueCount="143">
  <si>
    <t>№ щита</t>
  </si>
  <si>
    <t>№ участника</t>
  </si>
  <si>
    <t>Учреждение</t>
  </si>
  <si>
    <t>Ф.И.О. участника</t>
  </si>
  <si>
    <t>время</t>
  </si>
  <si>
    <t>штрафные секунды</t>
  </si>
  <si>
    <t>итоговое время</t>
  </si>
  <si>
    <t>№ п/п</t>
  </si>
  <si>
    <t>:</t>
  </si>
  <si>
    <t xml:space="preserve">                                                                   ПРОТОКОЛ</t>
  </si>
  <si>
    <t xml:space="preserve">                               первенства города Новомосковска по летнему  биатлону</t>
  </si>
  <si>
    <t>РЕЗУЛЬТАТ</t>
  </si>
  <si>
    <r>
      <t>1</t>
    </r>
    <r>
      <rPr>
        <sz val="18"/>
        <rFont val="Arial"/>
        <family val="2"/>
      </rPr>
      <t xml:space="preserve">  забег</t>
    </r>
  </si>
  <si>
    <r>
      <t>2</t>
    </r>
    <r>
      <rPr>
        <sz val="18"/>
        <rFont val="Arial"/>
        <family val="2"/>
      </rPr>
      <t xml:space="preserve">  забег</t>
    </r>
  </si>
  <si>
    <r>
      <t>3</t>
    </r>
    <r>
      <rPr>
        <sz val="18"/>
        <rFont val="Arial"/>
        <family val="2"/>
      </rPr>
      <t xml:space="preserve">  забег</t>
    </r>
  </si>
  <si>
    <r>
      <t>4</t>
    </r>
    <r>
      <rPr>
        <sz val="18"/>
        <rFont val="Arial"/>
        <family val="2"/>
      </rPr>
      <t xml:space="preserve">  забег</t>
    </r>
  </si>
  <si>
    <r>
      <t>4</t>
    </r>
    <r>
      <rPr>
        <sz val="18"/>
        <rFont val="Arial"/>
        <family val="2"/>
      </rPr>
      <t xml:space="preserve"> забег</t>
    </r>
  </si>
  <si>
    <t>Девушки</t>
  </si>
  <si>
    <t>Юноши</t>
  </si>
  <si>
    <t>Место проведения:  стадион "Гипс"</t>
  </si>
  <si>
    <t>Образовательная организация</t>
  </si>
  <si>
    <t>Сумма</t>
  </si>
  <si>
    <t>Итог</t>
  </si>
  <si>
    <t>Место</t>
  </si>
  <si>
    <t>I</t>
  </si>
  <si>
    <t>II</t>
  </si>
  <si>
    <t>III</t>
  </si>
  <si>
    <t>Главный судья</t>
  </si>
  <si>
    <t>Секретарь</t>
  </si>
  <si>
    <t>Санаева О.В.</t>
  </si>
  <si>
    <t>Победители в личном зачете</t>
  </si>
  <si>
    <t>Ковтун М.В.</t>
  </si>
  <si>
    <t>СОШ №19</t>
  </si>
  <si>
    <t>Сауткина Ирина</t>
  </si>
  <si>
    <t>Хрипкова Олеся</t>
  </si>
  <si>
    <t>Брыкин Андрей</t>
  </si>
  <si>
    <t>Поляков Иван</t>
  </si>
  <si>
    <t>Тюрин Георгий</t>
  </si>
  <si>
    <t>Савинкин Кирилл</t>
  </si>
  <si>
    <t>Дата  проведения:     11 сентября 2019 года</t>
  </si>
  <si>
    <t>МКОУ "СОШ №3"</t>
  </si>
  <si>
    <t>МБОУ "ЦО №4"</t>
  </si>
  <si>
    <t>МКОУ "СОШ №19"</t>
  </si>
  <si>
    <t>МБОУ "СОШ №14"</t>
  </si>
  <si>
    <t>штрафное время</t>
  </si>
  <si>
    <t>МБОУ "СОШ №15"</t>
  </si>
  <si>
    <t>МБОУ "ЦО №23"</t>
  </si>
  <si>
    <t>МБОУ "СОШ №8"</t>
  </si>
  <si>
    <t>МБОУ "ЦО №9"</t>
  </si>
  <si>
    <t>МБОУ "СОШ №20"</t>
  </si>
  <si>
    <t>МБОУ "СОШ №25"</t>
  </si>
  <si>
    <t>МБОУ "СОШ №2"</t>
  </si>
  <si>
    <t>МБОУ "ЦО №1"</t>
  </si>
  <si>
    <t>МБОУ "Лицей"</t>
  </si>
  <si>
    <t>МБОУ "СОШ №18"</t>
  </si>
  <si>
    <t>Бобровская Диана</t>
  </si>
  <si>
    <t>Савенкова Татьяна</t>
  </si>
  <si>
    <t>Курбонбекова Амина</t>
  </si>
  <si>
    <t>Нестерова Арина</t>
  </si>
  <si>
    <t>Рачковская Алина</t>
  </si>
  <si>
    <t>Пухова Екатерина</t>
  </si>
  <si>
    <t>Гребенкина Екатерина</t>
  </si>
  <si>
    <t>Шевелева Елизавета</t>
  </si>
  <si>
    <t>Фролова Дарья</t>
  </si>
  <si>
    <t>Харук Влада</t>
  </si>
  <si>
    <t>Ратяхина Анна</t>
  </si>
  <si>
    <t>Тарасова Карина</t>
  </si>
  <si>
    <t>Беляева Александра</t>
  </si>
  <si>
    <t>Минаев Никита</t>
  </si>
  <si>
    <t>Дорохин Алексей</t>
  </si>
  <si>
    <t>Тюрин Александр</t>
  </si>
  <si>
    <t>Пронин Артем</t>
  </si>
  <si>
    <t>Тян Марк</t>
  </si>
  <si>
    <t>МКОУ "ЦО №10"</t>
  </si>
  <si>
    <t>Фетисов Алексей</t>
  </si>
  <si>
    <t>Автономов Алексей</t>
  </si>
  <si>
    <t>Каленов Денис</t>
  </si>
  <si>
    <t>Кочергин Иван</t>
  </si>
  <si>
    <t>МБОУ ЦО №4</t>
  </si>
  <si>
    <t>МБОУ СОШ №15</t>
  </si>
  <si>
    <t>МКОУ СОШ №19</t>
  </si>
  <si>
    <t>МБОУ ЦО №1</t>
  </si>
  <si>
    <t>МБОУ СОШ №17</t>
  </si>
  <si>
    <t>МКОУ СОШ №3</t>
  </si>
  <si>
    <t>МБОУ ЦО №23</t>
  </si>
  <si>
    <t>МБОУ СОШ №2</t>
  </si>
  <si>
    <t>МБОУ ЦО №9</t>
  </si>
  <si>
    <t>МКОУ ЦО №10</t>
  </si>
  <si>
    <t>МБОУ СОШ №8</t>
  </si>
  <si>
    <t>МБОУ СОШ №14</t>
  </si>
  <si>
    <t>МБОУ СОШ №18</t>
  </si>
  <si>
    <t>МБОУ СОШ №20</t>
  </si>
  <si>
    <t>МБОУ СОШ №25</t>
  </si>
  <si>
    <t>МБОУ "Лицей. Школа менеджеров""</t>
  </si>
  <si>
    <t>Первенства города Новомосковска «Летний биатлон - 2020»</t>
  </si>
  <si>
    <t>СОШ №17</t>
  </si>
  <si>
    <t>Столярова Виктория</t>
  </si>
  <si>
    <t>Логвинова Анастасия</t>
  </si>
  <si>
    <t>СОШ №18</t>
  </si>
  <si>
    <t>ЦО №10</t>
  </si>
  <si>
    <t>Бобков Матвей</t>
  </si>
  <si>
    <t>Итоговый протокол Первенства города Новомосковска «Летний биатлон - 2020»</t>
  </si>
  <si>
    <t>17 сентября 2020 года</t>
  </si>
  <si>
    <t>МБОУ "СОШ №17"</t>
  </si>
  <si>
    <t>Кондратьева Валерия</t>
  </si>
  <si>
    <t>Почуева София</t>
  </si>
  <si>
    <t>Войцицкая Альбина</t>
  </si>
  <si>
    <t>Журавлева Ольга</t>
  </si>
  <si>
    <t>Карпова Варвара</t>
  </si>
  <si>
    <t>Дата  проведения:    17 сентября 2020 года</t>
  </si>
  <si>
    <t>МБОУ "Лицей.Школа менеджеров"</t>
  </si>
  <si>
    <t>Шишкова Алина</t>
  </si>
  <si>
    <t>Машинская Виктория</t>
  </si>
  <si>
    <t>Киреева Наталья</t>
  </si>
  <si>
    <t>Перова Алина</t>
  </si>
  <si>
    <t>Бабкова Софья</t>
  </si>
  <si>
    <t>Дата  проведения:     17 сентября 2020 года</t>
  </si>
  <si>
    <t>Алимова Дарья</t>
  </si>
  <si>
    <t>Григорьева Дарья</t>
  </si>
  <si>
    <t>Колесник Вероника</t>
  </si>
  <si>
    <t>Никитенкова Яна</t>
  </si>
  <si>
    <t>Евсеева Дарья</t>
  </si>
  <si>
    <t>Филина Елена</t>
  </si>
  <si>
    <t>Иванов Сергей</t>
  </si>
  <si>
    <t>Дронов Егор</t>
  </si>
  <si>
    <t>Воронин Егор</t>
  </si>
  <si>
    <t>Киреев Александр</t>
  </si>
  <si>
    <t>Колмыков Андрей</t>
  </si>
  <si>
    <t>Байдин Антон</t>
  </si>
  <si>
    <t>Рыбалко Константин</t>
  </si>
  <si>
    <t>Фурцев Никита</t>
  </si>
  <si>
    <t>Ерошкин Сергей</t>
  </si>
  <si>
    <t>Моисеев Максим</t>
  </si>
  <si>
    <t>Губарев Никита</t>
  </si>
  <si>
    <t>Ефремов Иван</t>
  </si>
  <si>
    <t>Скидан Савва</t>
  </si>
  <si>
    <t>Абрамов Максим</t>
  </si>
  <si>
    <t>Кисилев Андрей</t>
  </si>
  <si>
    <t>Жандаров Александр</t>
  </si>
  <si>
    <t>Трифонов Михаил</t>
  </si>
  <si>
    <t>Харчев Алексей</t>
  </si>
  <si>
    <t>Сахлян Мимикон</t>
  </si>
  <si>
    <t>Сулейманов Марат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</si>
</sst>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;@"/>
    <numFmt numFmtId="189" formatCode="[$-F400]h:mm:ss\ AM/PM"/>
    <numFmt numFmtId="190" formatCode="[$-FC19]d\ mmmm\ yyyy\ &quot;г.&quot;"/>
    <numFmt numFmtId="191" formatCode="[h]:mm:ss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88" fontId="2" fillId="0" borderId="11" xfId="0" applyNumberFormat="1" applyFont="1" applyBorder="1" applyAlignment="1">
      <alignment/>
    </xf>
    <xf numFmtId="188" fontId="2" fillId="33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33" borderId="13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191" fontId="9" fillId="0" borderId="10" xfId="0" applyNumberFormat="1" applyFont="1" applyBorder="1" applyAlignment="1">
      <alignment/>
    </xf>
    <xf numFmtId="191" fontId="9" fillId="34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188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>
      <alignment/>
    </xf>
    <xf numFmtId="20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20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188" fontId="2" fillId="35" borderId="10" xfId="0" applyNumberFormat="1" applyFont="1" applyFill="1" applyBorder="1" applyAlignment="1">
      <alignment/>
    </xf>
    <xf numFmtId="188" fontId="2" fillId="35" borderId="11" xfId="0" applyNumberFormat="1" applyFont="1" applyFill="1" applyBorder="1" applyAlignment="1">
      <alignment/>
    </xf>
    <xf numFmtId="188" fontId="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20" fontId="2" fillId="0" borderId="10" xfId="0" applyNumberFormat="1" applyFont="1" applyBorder="1" applyAlignment="1">
      <alignment/>
    </xf>
    <xf numFmtId="20" fontId="2" fillId="35" borderId="10" xfId="0" applyNumberFormat="1" applyFont="1" applyFill="1" applyBorder="1" applyAlignment="1">
      <alignment/>
    </xf>
    <xf numFmtId="188" fontId="2" fillId="36" borderId="12" xfId="0" applyNumberFormat="1" applyFont="1" applyFill="1" applyBorder="1" applyAlignment="1">
      <alignment/>
    </xf>
    <xf numFmtId="0" fontId="9" fillId="0" borderId="14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14" xfId="0" applyFont="1" applyBorder="1" applyAlignment="1">
      <alignment/>
    </xf>
    <xf numFmtId="20" fontId="10" fillId="0" borderId="14" xfId="0" applyNumberFormat="1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B8" sqref="B8:C16"/>
    </sheetView>
  </sheetViews>
  <sheetFormatPr defaultColWidth="9.140625" defaultRowHeight="12.75"/>
  <cols>
    <col min="2" max="2" width="14.28125" style="0" customWidth="1"/>
    <col min="3" max="3" width="35.00390625" style="0" customWidth="1"/>
    <col min="4" max="4" width="32.421875" style="0" customWidth="1"/>
    <col min="6" max="6" width="15.421875" style="0" customWidth="1"/>
    <col min="7" max="7" width="14.57421875" style="0" hidden="1" customWidth="1"/>
    <col min="8" max="8" width="17.28125" style="0" customWidth="1"/>
  </cols>
  <sheetData>
    <row r="1" spans="1:9" ht="18">
      <c r="A1" s="1" t="s">
        <v>9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10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39</v>
      </c>
      <c r="B4" s="2"/>
      <c r="C4" s="2" t="s">
        <v>102</v>
      </c>
      <c r="D4" s="2"/>
      <c r="E4" s="2"/>
      <c r="F4" s="2"/>
      <c r="G4" s="2"/>
      <c r="H4" s="2"/>
      <c r="I4" s="2"/>
    </row>
    <row r="5" spans="1:9" ht="23.25">
      <c r="A5" s="2" t="s">
        <v>19</v>
      </c>
      <c r="B5" s="2"/>
      <c r="C5" s="2"/>
      <c r="D5" s="2"/>
      <c r="E5" s="2"/>
      <c r="F5" s="2"/>
      <c r="G5" s="2"/>
      <c r="H5" s="6" t="s">
        <v>12</v>
      </c>
      <c r="I5" s="2"/>
    </row>
    <row r="6" spans="1:9" ht="18.75" thickBot="1">
      <c r="A6" s="2"/>
      <c r="B6" s="2"/>
      <c r="C6" s="2"/>
      <c r="D6" s="7" t="s">
        <v>17</v>
      </c>
      <c r="E6" s="2"/>
      <c r="F6" s="2"/>
      <c r="G6" s="2"/>
      <c r="H6" s="2"/>
      <c r="I6" s="2"/>
    </row>
    <row r="7" spans="1:9" ht="37.5" customHeight="1">
      <c r="A7" s="10" t="s">
        <v>0</v>
      </c>
      <c r="B7" s="10" t="s">
        <v>1</v>
      </c>
      <c r="C7" s="11" t="s">
        <v>2</v>
      </c>
      <c r="D7" s="11" t="s">
        <v>3</v>
      </c>
      <c r="E7" s="11" t="s">
        <v>4</v>
      </c>
      <c r="F7" s="10" t="s">
        <v>44</v>
      </c>
      <c r="G7" s="12" t="s">
        <v>6</v>
      </c>
      <c r="H7" s="13" t="s">
        <v>11</v>
      </c>
      <c r="I7" s="2"/>
    </row>
    <row r="8" spans="1:9" ht="18">
      <c r="A8" s="31">
        <v>1</v>
      </c>
      <c r="B8" s="31">
        <v>41</v>
      </c>
      <c r="C8" s="31" t="s">
        <v>41</v>
      </c>
      <c r="D8" s="31" t="s">
        <v>60</v>
      </c>
      <c r="E8" s="32">
        <v>0.2041666666666667</v>
      </c>
      <c r="F8" s="32">
        <v>0.06944444444444443</v>
      </c>
      <c r="G8" s="33">
        <f>SUM(E8,F8)</f>
        <v>0.27361111111111114</v>
      </c>
      <c r="H8" s="39">
        <f>G8</f>
        <v>0.27361111111111114</v>
      </c>
      <c r="I8" s="2"/>
    </row>
    <row r="9" spans="1:9" ht="18">
      <c r="A9" s="3">
        <v>2</v>
      </c>
      <c r="B9" s="3">
        <v>45</v>
      </c>
      <c r="C9" s="3" t="s">
        <v>45</v>
      </c>
      <c r="D9" s="3" t="s">
        <v>104</v>
      </c>
      <c r="E9" s="34">
        <v>0.16805555555555554</v>
      </c>
      <c r="F9" s="34">
        <v>0.06944444444444443</v>
      </c>
      <c r="G9" s="4">
        <f aca="true" t="shared" si="0" ref="G9:G15">SUM(E9,F9)</f>
        <v>0.2375</v>
      </c>
      <c r="H9" s="39">
        <f aca="true" t="shared" si="1" ref="H9:H15">G9</f>
        <v>0.2375</v>
      </c>
      <c r="I9" s="2"/>
    </row>
    <row r="10" spans="1:9" ht="18">
      <c r="A10" s="31">
        <v>3</v>
      </c>
      <c r="B10" s="31">
        <v>52</v>
      </c>
      <c r="C10" s="31" t="s">
        <v>42</v>
      </c>
      <c r="D10" s="31" t="s">
        <v>33</v>
      </c>
      <c r="E10" s="32">
        <v>0.1673611111111111</v>
      </c>
      <c r="F10" s="32">
        <v>0.013888888888888888</v>
      </c>
      <c r="G10" s="33">
        <f t="shared" si="0"/>
        <v>0.18125</v>
      </c>
      <c r="H10" s="39">
        <f t="shared" si="1"/>
        <v>0.18125</v>
      </c>
      <c r="I10" s="2"/>
    </row>
    <row r="11" spans="1:9" ht="18">
      <c r="A11" s="3">
        <v>4</v>
      </c>
      <c r="B11" s="3">
        <v>93</v>
      </c>
      <c r="C11" s="3" t="s">
        <v>52</v>
      </c>
      <c r="D11" s="3" t="s">
        <v>64</v>
      </c>
      <c r="E11" s="34">
        <v>0.19166666666666665</v>
      </c>
      <c r="F11" s="34">
        <v>0.041666666666666664</v>
      </c>
      <c r="G11" s="4">
        <f t="shared" si="0"/>
        <v>0.2333333333333333</v>
      </c>
      <c r="H11" s="39">
        <f t="shared" si="1"/>
        <v>0.2333333333333333</v>
      </c>
      <c r="I11" s="2"/>
    </row>
    <row r="12" spans="1:9" ht="18">
      <c r="A12" s="31">
        <v>5</v>
      </c>
      <c r="B12" s="31">
        <v>85</v>
      </c>
      <c r="C12" s="31" t="s">
        <v>103</v>
      </c>
      <c r="D12" s="31" t="s">
        <v>105</v>
      </c>
      <c r="E12" s="32">
        <v>0.15972222222222224</v>
      </c>
      <c r="F12" s="32">
        <v>0.041666666666666664</v>
      </c>
      <c r="G12" s="33">
        <f t="shared" si="0"/>
        <v>0.2013888888888889</v>
      </c>
      <c r="H12" s="39">
        <f t="shared" si="1"/>
        <v>0.2013888888888889</v>
      </c>
      <c r="I12" s="2"/>
    </row>
    <row r="13" spans="1:9" ht="18">
      <c r="A13" s="3">
        <v>6</v>
      </c>
      <c r="B13" s="3">
        <v>97</v>
      </c>
      <c r="C13" s="3" t="s">
        <v>40</v>
      </c>
      <c r="D13" s="3" t="s">
        <v>106</v>
      </c>
      <c r="E13" s="34">
        <v>0.16111111111111112</v>
      </c>
      <c r="F13" s="34">
        <v>0.06944444444444443</v>
      </c>
      <c r="G13" s="4">
        <f t="shared" si="0"/>
        <v>0.23055555555555557</v>
      </c>
      <c r="H13" s="39">
        <f t="shared" si="1"/>
        <v>0.23055555555555557</v>
      </c>
      <c r="I13" s="2"/>
    </row>
    <row r="14" spans="1:9" ht="18">
      <c r="A14" s="31">
        <v>7</v>
      </c>
      <c r="B14" s="31">
        <v>60</v>
      </c>
      <c r="C14" s="31" t="s">
        <v>53</v>
      </c>
      <c r="D14" s="31" t="s">
        <v>65</v>
      </c>
      <c r="E14" s="32">
        <v>0.15069444444444444</v>
      </c>
      <c r="F14" s="32">
        <v>0.05555555555555555</v>
      </c>
      <c r="G14" s="33">
        <f t="shared" si="0"/>
        <v>0.20625</v>
      </c>
      <c r="H14" s="39">
        <f t="shared" si="1"/>
        <v>0.20625</v>
      </c>
      <c r="I14" s="2"/>
    </row>
    <row r="15" spans="1:9" ht="20.25">
      <c r="A15" s="35">
        <v>8</v>
      </c>
      <c r="B15" s="3">
        <v>136</v>
      </c>
      <c r="C15" s="3" t="s">
        <v>46</v>
      </c>
      <c r="D15" s="3" t="s">
        <v>107</v>
      </c>
      <c r="E15" s="37">
        <v>0.2152777777777778</v>
      </c>
      <c r="F15" s="37">
        <v>0.08333333333333333</v>
      </c>
      <c r="G15" s="3">
        <f t="shared" si="0"/>
        <v>0.2986111111111111</v>
      </c>
      <c r="H15" s="39">
        <f t="shared" si="1"/>
        <v>0.2986111111111111</v>
      </c>
      <c r="I15" s="2"/>
    </row>
    <row r="16" spans="1:9" ht="20.25">
      <c r="A16" s="36">
        <v>9</v>
      </c>
      <c r="B16" s="31">
        <v>83</v>
      </c>
      <c r="C16" s="31" t="s">
        <v>51</v>
      </c>
      <c r="D16" s="31" t="s">
        <v>108</v>
      </c>
      <c r="E16" s="38">
        <v>0.20069444444444443</v>
      </c>
      <c r="F16" s="38">
        <v>0.1388888888888889</v>
      </c>
      <c r="G16" s="31"/>
      <c r="H16" s="39">
        <f>E16+F16</f>
        <v>0.33958333333333335</v>
      </c>
      <c r="I16" s="2"/>
    </row>
    <row r="79" ht="409.5">
      <c r="D79" t="s">
        <v>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2.7109375" style="0" customWidth="1"/>
    <col min="2" max="2" width="29.8515625" style="0" customWidth="1"/>
    <col min="4" max="4" width="28.8515625" style="0" customWidth="1"/>
  </cols>
  <sheetData>
    <row r="2" spans="1:5" ht="15.75">
      <c r="A2" s="48" t="s">
        <v>30</v>
      </c>
      <c r="B2" s="48"/>
      <c r="C2" s="48"/>
      <c r="D2" s="48"/>
      <c r="E2" s="48"/>
    </row>
    <row r="3" spans="1:5" ht="15.75">
      <c r="A3" s="48" t="s">
        <v>94</v>
      </c>
      <c r="B3" s="48"/>
      <c r="C3" s="48"/>
      <c r="D3" s="48"/>
      <c r="E3" s="48"/>
    </row>
    <row r="5" spans="1:5" ht="18.75">
      <c r="A5" s="56" t="s">
        <v>17</v>
      </c>
      <c r="B5" s="22" t="s">
        <v>96</v>
      </c>
      <c r="C5" s="23">
        <v>0.17847222222222223</v>
      </c>
      <c r="D5" s="22" t="s">
        <v>95</v>
      </c>
      <c r="E5" s="24" t="s">
        <v>24</v>
      </c>
    </row>
    <row r="6" spans="1:5" ht="19.5" thickBot="1">
      <c r="A6" s="57"/>
      <c r="B6" s="22" t="s">
        <v>33</v>
      </c>
      <c r="C6" s="23">
        <v>0.18125</v>
      </c>
      <c r="D6" s="26" t="s">
        <v>32</v>
      </c>
      <c r="E6" s="24" t="s">
        <v>25</v>
      </c>
    </row>
    <row r="7" spans="1:5" ht="19.5" thickBot="1">
      <c r="A7" s="58"/>
      <c r="B7" s="26" t="s">
        <v>97</v>
      </c>
      <c r="C7" s="27">
        <v>0.18958333333333333</v>
      </c>
      <c r="D7" s="26" t="s">
        <v>98</v>
      </c>
      <c r="E7" s="28" t="s">
        <v>26</v>
      </c>
    </row>
    <row r="8" spans="1:5" ht="18.75">
      <c r="A8" s="54" t="s">
        <v>18</v>
      </c>
      <c r="B8" s="43" t="s">
        <v>37</v>
      </c>
      <c r="C8" s="44">
        <v>0.15069444444444444</v>
      </c>
      <c r="D8" s="43" t="s">
        <v>32</v>
      </c>
      <c r="E8" s="25" t="s">
        <v>24</v>
      </c>
    </row>
    <row r="9" spans="1:5" ht="18.75">
      <c r="A9" s="55"/>
      <c r="B9" s="22" t="s">
        <v>77</v>
      </c>
      <c r="C9" s="23">
        <v>0.17361111111111113</v>
      </c>
      <c r="D9" s="22" t="s">
        <v>99</v>
      </c>
      <c r="E9" s="24" t="s">
        <v>25</v>
      </c>
    </row>
    <row r="10" spans="1:5" ht="18.75">
      <c r="A10" s="55"/>
      <c r="B10" s="22" t="s">
        <v>100</v>
      </c>
      <c r="C10" s="23">
        <v>0.1840277777777778</v>
      </c>
      <c r="D10" s="22" t="s">
        <v>95</v>
      </c>
      <c r="E10" s="24" t="s">
        <v>26</v>
      </c>
    </row>
    <row r="11" spans="2:4" ht="12.75">
      <c r="B11" s="20"/>
      <c r="C11" s="20"/>
      <c r="D11" s="20"/>
    </row>
    <row r="12" spans="1:4" ht="15">
      <c r="A12" s="21" t="s">
        <v>27</v>
      </c>
      <c r="B12" s="21"/>
      <c r="C12" s="21" t="s">
        <v>31</v>
      </c>
      <c r="D12" s="21"/>
    </row>
    <row r="13" spans="1:4" ht="15">
      <c r="A13" s="21"/>
      <c r="B13" s="21"/>
      <c r="C13" s="21"/>
      <c r="D13" s="21"/>
    </row>
    <row r="14" spans="1:4" ht="15">
      <c r="A14" s="21" t="s">
        <v>28</v>
      </c>
      <c r="B14" s="21"/>
      <c r="C14" s="21" t="s">
        <v>29</v>
      </c>
      <c r="D14" s="21"/>
    </row>
  </sheetData>
  <sheetProtection/>
  <mergeCells count="4">
    <mergeCell ref="A8:A10"/>
    <mergeCell ref="A2:E2"/>
    <mergeCell ref="A3:E3"/>
    <mergeCell ref="A5:A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8" sqref="B8:C15"/>
    </sheetView>
  </sheetViews>
  <sheetFormatPr defaultColWidth="9.140625" defaultRowHeight="12.75"/>
  <cols>
    <col min="1" max="1" width="7.28125" style="0" customWidth="1"/>
    <col min="2" max="2" width="13.28125" style="0" customWidth="1"/>
    <col min="3" max="3" width="45.421875" style="0" customWidth="1"/>
    <col min="4" max="4" width="34.28125" style="0" customWidth="1"/>
    <col min="6" max="6" width="14.8515625" style="0" customWidth="1"/>
    <col min="7" max="7" width="13.57421875" style="0" hidden="1" customWidth="1"/>
    <col min="8" max="8" width="17.28125" style="0" bestFit="1" customWidth="1"/>
  </cols>
  <sheetData>
    <row r="1" spans="1:9" ht="18">
      <c r="A1" s="1" t="s">
        <v>9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10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109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19</v>
      </c>
      <c r="B5" s="2"/>
      <c r="C5" s="2"/>
      <c r="D5" s="2"/>
      <c r="E5" s="2"/>
      <c r="F5" s="2"/>
      <c r="G5" s="2"/>
      <c r="H5" s="6" t="s">
        <v>13</v>
      </c>
      <c r="I5" s="2"/>
    </row>
    <row r="6" spans="1:9" ht="18.75" thickBot="1">
      <c r="A6" s="2"/>
      <c r="B6" s="2"/>
      <c r="C6" s="2"/>
      <c r="D6" s="7" t="s">
        <v>17</v>
      </c>
      <c r="E6" s="2"/>
      <c r="F6" s="2"/>
      <c r="G6" s="2"/>
      <c r="H6" s="2"/>
      <c r="I6" s="2"/>
    </row>
    <row r="7" spans="1:9" ht="54">
      <c r="A7" s="10" t="s">
        <v>0</v>
      </c>
      <c r="B7" s="10" t="s">
        <v>1</v>
      </c>
      <c r="C7" s="11" t="s">
        <v>2</v>
      </c>
      <c r="D7" s="11" t="s">
        <v>3</v>
      </c>
      <c r="E7" s="11" t="s">
        <v>4</v>
      </c>
      <c r="F7" s="10" t="s">
        <v>44</v>
      </c>
      <c r="G7" s="12" t="s">
        <v>6</v>
      </c>
      <c r="H7" s="13" t="s">
        <v>11</v>
      </c>
      <c r="I7" s="2"/>
    </row>
    <row r="8" spans="1:9" ht="18">
      <c r="A8" s="31">
        <v>1</v>
      </c>
      <c r="B8" s="31">
        <v>132</v>
      </c>
      <c r="C8" s="31" t="s">
        <v>48</v>
      </c>
      <c r="D8" s="31" t="s">
        <v>56</v>
      </c>
      <c r="E8" s="32">
        <v>0.18888888888888888</v>
      </c>
      <c r="F8" s="32">
        <v>0.125</v>
      </c>
      <c r="G8" s="33">
        <f>SUM(E8,F8)</f>
        <v>0.3138888888888889</v>
      </c>
      <c r="H8" s="39">
        <f>G8</f>
        <v>0.3138888888888889</v>
      </c>
      <c r="I8" s="2"/>
    </row>
    <row r="9" spans="1:9" ht="18">
      <c r="A9" s="3">
        <v>2</v>
      </c>
      <c r="B9" s="3">
        <v>130</v>
      </c>
      <c r="C9" s="3" t="s">
        <v>73</v>
      </c>
      <c r="D9" s="3" t="s">
        <v>111</v>
      </c>
      <c r="E9" s="34">
        <v>0.18541666666666667</v>
      </c>
      <c r="F9" s="34">
        <v>0.06944444444444443</v>
      </c>
      <c r="G9" s="4">
        <f aca="true" t="shared" si="0" ref="G9:G15">SUM(E9,F9)</f>
        <v>0.2548611111111111</v>
      </c>
      <c r="H9" s="39">
        <f aca="true" t="shared" si="1" ref="H9:H15">G9</f>
        <v>0.2548611111111111</v>
      </c>
      <c r="I9" s="2"/>
    </row>
    <row r="10" spans="1:9" ht="18">
      <c r="A10" s="31">
        <v>3</v>
      </c>
      <c r="B10" s="31">
        <v>90</v>
      </c>
      <c r="C10" s="31" t="s">
        <v>47</v>
      </c>
      <c r="D10" s="31" t="s">
        <v>55</v>
      </c>
      <c r="E10" s="32">
        <v>0.17708333333333334</v>
      </c>
      <c r="F10" s="32">
        <v>0.05555555555555555</v>
      </c>
      <c r="G10" s="33">
        <f t="shared" si="0"/>
        <v>0.2326388888888889</v>
      </c>
      <c r="H10" s="39">
        <f t="shared" si="1"/>
        <v>0.2326388888888889</v>
      </c>
      <c r="I10" s="2"/>
    </row>
    <row r="11" spans="1:9" ht="18">
      <c r="A11" s="3">
        <v>4</v>
      </c>
      <c r="B11" s="3">
        <v>81</v>
      </c>
      <c r="C11" s="3" t="s">
        <v>43</v>
      </c>
      <c r="D11" s="3" t="s">
        <v>112</v>
      </c>
      <c r="E11" s="34">
        <v>0.1909722222222222</v>
      </c>
      <c r="F11" s="34">
        <v>0.027777777777777776</v>
      </c>
      <c r="G11" s="4">
        <f t="shared" si="0"/>
        <v>0.21875</v>
      </c>
      <c r="H11" s="39">
        <f t="shared" si="1"/>
        <v>0.21875</v>
      </c>
      <c r="I11" s="2"/>
    </row>
    <row r="12" spans="1:9" ht="18">
      <c r="A12" s="31">
        <v>5</v>
      </c>
      <c r="B12" s="31">
        <v>48</v>
      </c>
      <c r="C12" s="31" t="s">
        <v>54</v>
      </c>
      <c r="D12" s="31" t="s">
        <v>113</v>
      </c>
      <c r="E12" s="32">
        <v>0.21875</v>
      </c>
      <c r="F12" s="32">
        <v>0.041666666666666664</v>
      </c>
      <c r="G12" s="33">
        <f t="shared" si="0"/>
        <v>0.2604166666666667</v>
      </c>
      <c r="H12" s="39">
        <f t="shared" si="1"/>
        <v>0.2604166666666667</v>
      </c>
      <c r="I12" s="2"/>
    </row>
    <row r="13" spans="1:9" ht="18">
      <c r="A13" s="3">
        <v>6</v>
      </c>
      <c r="B13" s="3">
        <v>108</v>
      </c>
      <c r="C13" s="3" t="s">
        <v>49</v>
      </c>
      <c r="D13" s="3" t="s">
        <v>66</v>
      </c>
      <c r="E13" s="34">
        <v>0.16874999999999998</v>
      </c>
      <c r="F13" s="34">
        <v>0.08333333333333333</v>
      </c>
      <c r="G13" s="4">
        <f t="shared" si="0"/>
        <v>0.2520833333333333</v>
      </c>
      <c r="H13" s="39">
        <f t="shared" si="1"/>
        <v>0.2520833333333333</v>
      </c>
      <c r="I13" s="2"/>
    </row>
    <row r="14" spans="1:9" ht="18">
      <c r="A14" s="31">
        <v>7</v>
      </c>
      <c r="B14" s="31">
        <v>50</v>
      </c>
      <c r="C14" s="31" t="s">
        <v>50</v>
      </c>
      <c r="D14" s="31" t="s">
        <v>114</v>
      </c>
      <c r="E14" s="32">
        <v>0.21319444444444444</v>
      </c>
      <c r="F14" s="32">
        <v>0.09722222222222222</v>
      </c>
      <c r="G14" s="33">
        <f t="shared" si="0"/>
        <v>0.3104166666666667</v>
      </c>
      <c r="H14" s="39">
        <f t="shared" si="1"/>
        <v>0.3104166666666667</v>
      </c>
      <c r="I14" s="2"/>
    </row>
    <row r="15" spans="1:8" ht="18">
      <c r="A15" s="3">
        <v>8</v>
      </c>
      <c r="B15" s="3">
        <v>57</v>
      </c>
      <c r="C15" s="3" t="s">
        <v>110</v>
      </c>
      <c r="D15" s="3" t="s">
        <v>115</v>
      </c>
      <c r="E15" s="37">
        <v>0.22083333333333333</v>
      </c>
      <c r="F15" s="37">
        <v>0.041666666666666664</v>
      </c>
      <c r="G15" s="3">
        <f t="shared" si="0"/>
        <v>0.2625</v>
      </c>
      <c r="H15" s="39">
        <f t="shared" si="1"/>
        <v>0.2625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8" sqref="B8:B16"/>
    </sheetView>
  </sheetViews>
  <sheetFormatPr defaultColWidth="9.140625" defaultRowHeight="12.75"/>
  <cols>
    <col min="1" max="1" width="7.28125" style="0" customWidth="1"/>
    <col min="2" max="2" width="14.7109375" style="0" customWidth="1"/>
    <col min="3" max="3" width="34.28125" style="0" customWidth="1"/>
    <col min="4" max="4" width="33.57421875" style="0" customWidth="1"/>
    <col min="6" max="6" width="14.7109375" style="0" customWidth="1"/>
    <col min="7" max="7" width="0" style="0" hidden="1" customWidth="1"/>
    <col min="8" max="8" width="17.28125" style="0" bestFit="1" customWidth="1"/>
  </cols>
  <sheetData>
    <row r="1" spans="1:9" ht="18">
      <c r="A1" s="1" t="s">
        <v>9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10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116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19</v>
      </c>
      <c r="B5" s="2"/>
      <c r="C5" s="2"/>
      <c r="D5" s="2"/>
      <c r="E5" s="2"/>
      <c r="F5" s="2"/>
      <c r="G5" s="2"/>
      <c r="H5" s="6" t="s">
        <v>14</v>
      </c>
      <c r="I5" s="2"/>
    </row>
    <row r="6" spans="1:9" ht="21" customHeight="1" thickBot="1">
      <c r="A6" s="2"/>
      <c r="B6" s="2"/>
      <c r="C6" s="2"/>
      <c r="D6" s="14" t="s">
        <v>17</v>
      </c>
      <c r="E6" s="2"/>
      <c r="F6" s="2"/>
      <c r="G6" s="2"/>
      <c r="H6" s="2"/>
      <c r="I6" s="2"/>
    </row>
    <row r="7" spans="1:9" ht="55.5" customHeight="1">
      <c r="A7" s="10" t="s">
        <v>0</v>
      </c>
      <c r="B7" s="10" t="s">
        <v>1</v>
      </c>
      <c r="C7" s="11" t="s">
        <v>2</v>
      </c>
      <c r="D7" s="11" t="s">
        <v>3</v>
      </c>
      <c r="E7" s="11" t="s">
        <v>4</v>
      </c>
      <c r="F7" s="10" t="s">
        <v>44</v>
      </c>
      <c r="G7" s="12" t="s">
        <v>6</v>
      </c>
      <c r="H7" s="13" t="s">
        <v>11</v>
      </c>
      <c r="I7" s="2"/>
    </row>
    <row r="8" spans="1:9" ht="18">
      <c r="A8" s="31">
        <v>1</v>
      </c>
      <c r="B8" s="31">
        <v>42</v>
      </c>
      <c r="C8" s="31" t="s">
        <v>41</v>
      </c>
      <c r="D8" s="31" t="s">
        <v>34</v>
      </c>
      <c r="E8" s="32">
        <v>0.1638888888888889</v>
      </c>
      <c r="F8" s="32">
        <v>0.06944444444444443</v>
      </c>
      <c r="G8" s="33">
        <f>SUM(E8,F8)</f>
        <v>0.23333333333333334</v>
      </c>
      <c r="H8" s="39">
        <f>G8</f>
        <v>0.23333333333333334</v>
      </c>
      <c r="I8" s="2"/>
    </row>
    <row r="9" spans="1:9" ht="18">
      <c r="A9" s="3">
        <v>2</v>
      </c>
      <c r="B9" s="3">
        <v>46</v>
      </c>
      <c r="C9" s="3" t="s">
        <v>45</v>
      </c>
      <c r="D9" s="3" t="s">
        <v>117</v>
      </c>
      <c r="E9" s="34">
        <v>0.16666666666666666</v>
      </c>
      <c r="F9" s="34">
        <v>0.125</v>
      </c>
      <c r="G9" s="4">
        <f aca="true" t="shared" si="0" ref="G9:G15">SUM(E9,F9)</f>
        <v>0.29166666666666663</v>
      </c>
      <c r="H9" s="39">
        <f aca="true" t="shared" si="1" ref="H9:H15">G9</f>
        <v>0.29166666666666663</v>
      </c>
      <c r="I9" s="2"/>
    </row>
    <row r="10" spans="1:9" ht="18">
      <c r="A10" s="31">
        <v>3</v>
      </c>
      <c r="B10" s="31">
        <v>53</v>
      </c>
      <c r="C10" s="31" t="s">
        <v>42</v>
      </c>
      <c r="D10" s="31" t="s">
        <v>61</v>
      </c>
      <c r="E10" s="32">
        <v>0.17708333333333334</v>
      </c>
      <c r="F10" s="32">
        <v>0.027777777777777776</v>
      </c>
      <c r="G10" s="33">
        <f t="shared" si="0"/>
        <v>0.2048611111111111</v>
      </c>
      <c r="H10" s="39">
        <f t="shared" si="1"/>
        <v>0.2048611111111111</v>
      </c>
      <c r="I10" s="2"/>
    </row>
    <row r="11" spans="1:9" ht="18">
      <c r="A11" s="3">
        <v>4</v>
      </c>
      <c r="B11" s="3">
        <v>94</v>
      </c>
      <c r="C11" s="3" t="s">
        <v>52</v>
      </c>
      <c r="D11" s="3" t="s">
        <v>57</v>
      </c>
      <c r="E11" s="34">
        <v>0.21319444444444444</v>
      </c>
      <c r="F11" s="34">
        <v>0.05555555555555555</v>
      </c>
      <c r="G11" s="4">
        <f t="shared" si="0"/>
        <v>0.26875</v>
      </c>
      <c r="H11" s="39">
        <f t="shared" si="1"/>
        <v>0.26875</v>
      </c>
      <c r="I11" s="2"/>
    </row>
    <row r="12" spans="1:9" ht="18">
      <c r="A12" s="31">
        <v>5</v>
      </c>
      <c r="B12" s="31">
        <v>86</v>
      </c>
      <c r="C12" s="31" t="s">
        <v>103</v>
      </c>
      <c r="D12" s="31" t="s">
        <v>96</v>
      </c>
      <c r="E12" s="32">
        <v>0.16458333333333333</v>
      </c>
      <c r="F12" s="32">
        <v>0.013888888888888888</v>
      </c>
      <c r="G12" s="33">
        <f t="shared" si="0"/>
        <v>0.17847222222222223</v>
      </c>
      <c r="H12" s="39">
        <f t="shared" si="1"/>
        <v>0.17847222222222223</v>
      </c>
      <c r="I12" s="2"/>
    </row>
    <row r="13" spans="1:9" ht="18">
      <c r="A13" s="3">
        <v>6</v>
      </c>
      <c r="B13" s="3">
        <v>98</v>
      </c>
      <c r="C13" s="3" t="s">
        <v>40</v>
      </c>
      <c r="D13" s="3" t="s">
        <v>59</v>
      </c>
      <c r="E13" s="34">
        <v>0.1840277777777778</v>
      </c>
      <c r="F13" s="34">
        <v>0.08333333333333333</v>
      </c>
      <c r="G13" s="4">
        <f t="shared" si="0"/>
        <v>0.2673611111111111</v>
      </c>
      <c r="H13" s="39">
        <f t="shared" si="1"/>
        <v>0.2673611111111111</v>
      </c>
      <c r="I13" s="2"/>
    </row>
    <row r="14" spans="1:9" ht="18">
      <c r="A14" s="31">
        <v>7</v>
      </c>
      <c r="B14" s="31">
        <v>61</v>
      </c>
      <c r="C14" s="31" t="s">
        <v>53</v>
      </c>
      <c r="D14" s="31" t="s">
        <v>58</v>
      </c>
      <c r="E14" s="32">
        <v>0.14930555555555555</v>
      </c>
      <c r="F14" s="32">
        <v>0.05555555555555555</v>
      </c>
      <c r="G14" s="33">
        <f t="shared" si="0"/>
        <v>0.2048611111111111</v>
      </c>
      <c r="H14" s="39">
        <f t="shared" si="1"/>
        <v>0.2048611111111111</v>
      </c>
      <c r="I14" s="2"/>
    </row>
    <row r="15" spans="1:8" ht="18">
      <c r="A15" s="3">
        <v>8</v>
      </c>
      <c r="B15" s="3">
        <v>137</v>
      </c>
      <c r="C15" s="3" t="s">
        <v>46</v>
      </c>
      <c r="D15" s="3" t="s">
        <v>62</v>
      </c>
      <c r="E15" s="37">
        <v>0.14583333333333334</v>
      </c>
      <c r="F15" s="37">
        <v>0.1388888888888889</v>
      </c>
      <c r="G15" s="29">
        <f t="shared" si="0"/>
        <v>0.2847222222222222</v>
      </c>
      <c r="H15" s="39">
        <f t="shared" si="1"/>
        <v>0.2847222222222222</v>
      </c>
    </row>
    <row r="16" spans="1:8" ht="18">
      <c r="A16" s="31">
        <v>9</v>
      </c>
      <c r="B16" s="31">
        <v>84</v>
      </c>
      <c r="C16" s="31" t="s">
        <v>51</v>
      </c>
      <c r="D16" s="31" t="s">
        <v>118</v>
      </c>
      <c r="E16" s="38">
        <v>0.14722222222222223</v>
      </c>
      <c r="F16" s="38">
        <v>0.1388888888888889</v>
      </c>
      <c r="G16" s="30"/>
      <c r="H16" s="39">
        <f>E16+F16</f>
        <v>0.2861111111111111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8" sqref="B8:C15"/>
    </sheetView>
  </sheetViews>
  <sheetFormatPr defaultColWidth="9.140625" defaultRowHeight="12.75"/>
  <cols>
    <col min="1" max="1" width="7.28125" style="0" customWidth="1"/>
    <col min="2" max="2" width="13.140625" style="0" customWidth="1"/>
    <col min="3" max="3" width="44.57421875" style="0" customWidth="1"/>
    <col min="4" max="4" width="30.28125" style="0" customWidth="1"/>
    <col min="6" max="6" width="15.57421875" style="0" customWidth="1"/>
    <col min="7" max="7" width="0" style="0" hidden="1" customWidth="1"/>
    <col min="8" max="8" width="17.28125" style="0" bestFit="1" customWidth="1"/>
  </cols>
  <sheetData>
    <row r="1" spans="1:9" ht="18">
      <c r="A1" s="1" t="s">
        <v>9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10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116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19</v>
      </c>
      <c r="B5" s="2"/>
      <c r="C5" s="2"/>
      <c r="D5" s="2"/>
      <c r="E5" s="2"/>
      <c r="F5" s="2"/>
      <c r="G5" s="2"/>
      <c r="H5" s="6" t="s">
        <v>15</v>
      </c>
      <c r="I5" s="2"/>
    </row>
    <row r="6" spans="1:9" ht="18.75" thickBot="1">
      <c r="A6" s="2"/>
      <c r="B6" s="2"/>
      <c r="C6" s="2"/>
      <c r="D6" s="7" t="s">
        <v>17</v>
      </c>
      <c r="E6" s="2"/>
      <c r="F6" s="2"/>
      <c r="G6" s="2"/>
      <c r="H6" s="2"/>
      <c r="I6" s="2"/>
    </row>
    <row r="7" spans="1:9" ht="54">
      <c r="A7" s="10" t="s">
        <v>0</v>
      </c>
      <c r="B7" s="10" t="s">
        <v>1</v>
      </c>
      <c r="C7" s="11" t="s">
        <v>2</v>
      </c>
      <c r="D7" s="11" t="s">
        <v>3</v>
      </c>
      <c r="E7" s="11" t="s">
        <v>4</v>
      </c>
      <c r="F7" s="10" t="s">
        <v>44</v>
      </c>
      <c r="G7" s="12" t="s">
        <v>6</v>
      </c>
      <c r="H7" s="13" t="s">
        <v>11</v>
      </c>
      <c r="I7" s="2"/>
    </row>
    <row r="8" spans="1:9" ht="18">
      <c r="A8" s="31">
        <v>1</v>
      </c>
      <c r="B8" s="31">
        <v>133</v>
      </c>
      <c r="C8" s="31" t="s">
        <v>48</v>
      </c>
      <c r="D8" s="31" t="s">
        <v>119</v>
      </c>
      <c r="E8" s="32">
        <v>0.22569444444444445</v>
      </c>
      <c r="F8" s="32">
        <v>0.041666666666666664</v>
      </c>
      <c r="G8" s="33">
        <f>SUM(E8,F8)</f>
        <v>0.2673611111111111</v>
      </c>
      <c r="H8" s="39">
        <f>G8</f>
        <v>0.2673611111111111</v>
      </c>
      <c r="I8" s="2"/>
    </row>
    <row r="9" spans="1:9" ht="18">
      <c r="A9" s="3">
        <v>2</v>
      </c>
      <c r="B9" s="3"/>
      <c r="C9" s="3" t="s">
        <v>73</v>
      </c>
      <c r="D9" s="3"/>
      <c r="E9" s="34"/>
      <c r="F9" s="34"/>
      <c r="G9" s="4">
        <f aca="true" t="shared" si="0" ref="G9:G15">SUM(E9,F9)</f>
        <v>0</v>
      </c>
      <c r="H9" s="39">
        <f aca="true" t="shared" si="1" ref="H9:H15">G9</f>
        <v>0</v>
      </c>
      <c r="I9" s="2"/>
    </row>
    <row r="10" spans="1:9" ht="18">
      <c r="A10" s="31">
        <v>3</v>
      </c>
      <c r="B10" s="31">
        <v>91</v>
      </c>
      <c r="C10" s="31" t="s">
        <v>47</v>
      </c>
      <c r="D10" s="31" t="s">
        <v>120</v>
      </c>
      <c r="E10" s="32">
        <v>0.15625</v>
      </c>
      <c r="F10" s="32">
        <v>0.06944444444444443</v>
      </c>
      <c r="G10" s="33">
        <f t="shared" si="0"/>
        <v>0.22569444444444442</v>
      </c>
      <c r="H10" s="39">
        <f t="shared" si="1"/>
        <v>0.22569444444444442</v>
      </c>
      <c r="I10" s="2"/>
    </row>
    <row r="11" spans="1:9" ht="18">
      <c r="A11" s="3">
        <v>4</v>
      </c>
      <c r="B11" s="3">
        <v>82</v>
      </c>
      <c r="C11" s="3" t="s">
        <v>43</v>
      </c>
      <c r="D11" s="3" t="s">
        <v>121</v>
      </c>
      <c r="E11" s="34">
        <v>0.16944444444444443</v>
      </c>
      <c r="F11" s="34">
        <v>0.027777777777777776</v>
      </c>
      <c r="G11" s="4">
        <f t="shared" si="0"/>
        <v>0.1972222222222222</v>
      </c>
      <c r="H11" s="39">
        <f t="shared" si="1"/>
        <v>0.1972222222222222</v>
      </c>
      <c r="I11" s="2"/>
    </row>
    <row r="12" spans="1:9" ht="18">
      <c r="A12" s="31">
        <v>5</v>
      </c>
      <c r="B12" s="31">
        <v>49</v>
      </c>
      <c r="C12" s="31" t="s">
        <v>54</v>
      </c>
      <c r="D12" s="31" t="s">
        <v>97</v>
      </c>
      <c r="E12" s="32">
        <v>0.18958333333333333</v>
      </c>
      <c r="F12" s="32">
        <v>0</v>
      </c>
      <c r="G12" s="33">
        <f t="shared" si="0"/>
        <v>0.18958333333333333</v>
      </c>
      <c r="H12" s="39">
        <f t="shared" si="1"/>
        <v>0.18958333333333333</v>
      </c>
      <c r="I12" s="2"/>
    </row>
    <row r="13" spans="1:9" ht="18">
      <c r="A13" s="3">
        <v>6</v>
      </c>
      <c r="B13" s="3">
        <v>109</v>
      </c>
      <c r="C13" s="3" t="s">
        <v>49</v>
      </c>
      <c r="D13" s="3" t="s">
        <v>63</v>
      </c>
      <c r="E13" s="34">
        <v>0.16874999999999998</v>
      </c>
      <c r="F13" s="34">
        <v>0.08333333333333333</v>
      </c>
      <c r="G13" s="4">
        <f t="shared" si="0"/>
        <v>0.2520833333333333</v>
      </c>
      <c r="H13" s="39">
        <f t="shared" si="1"/>
        <v>0.2520833333333333</v>
      </c>
      <c r="I13" s="2"/>
    </row>
    <row r="14" spans="1:9" ht="18">
      <c r="A14" s="31">
        <v>7</v>
      </c>
      <c r="B14" s="31">
        <v>51</v>
      </c>
      <c r="C14" s="31" t="s">
        <v>50</v>
      </c>
      <c r="D14" s="31" t="s">
        <v>67</v>
      </c>
      <c r="E14" s="32">
        <v>0.20833333333333334</v>
      </c>
      <c r="F14" s="32">
        <v>0.1111111111111111</v>
      </c>
      <c r="G14" s="33">
        <f t="shared" si="0"/>
        <v>0.3194444444444444</v>
      </c>
      <c r="H14" s="39">
        <f t="shared" si="1"/>
        <v>0.3194444444444444</v>
      </c>
      <c r="I14" s="2"/>
    </row>
    <row r="15" spans="1:8" ht="18">
      <c r="A15" s="3">
        <v>8</v>
      </c>
      <c r="B15" s="3">
        <v>58</v>
      </c>
      <c r="C15" s="3" t="s">
        <v>110</v>
      </c>
      <c r="D15" s="3" t="s">
        <v>122</v>
      </c>
      <c r="E15" s="37">
        <v>0.1909722222222222</v>
      </c>
      <c r="F15" s="37">
        <v>0.08333333333333333</v>
      </c>
      <c r="G15" s="29">
        <f t="shared" si="0"/>
        <v>0.2743055555555555</v>
      </c>
      <c r="H15" s="39">
        <f t="shared" si="1"/>
        <v>0.2743055555555555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8515625" style="0" customWidth="1"/>
    <col min="2" max="2" width="13.7109375" style="0" customWidth="1"/>
    <col min="3" max="3" width="34.8515625" style="0" customWidth="1"/>
    <col min="4" max="4" width="29.7109375" style="0" customWidth="1"/>
    <col min="6" max="6" width="14.421875" style="0" customWidth="1"/>
    <col min="7" max="7" width="17.00390625" style="0" customWidth="1"/>
    <col min="8" max="8" width="17.7109375" style="0" customWidth="1"/>
    <col min="12" max="12" width="7.28125" style="0" customWidth="1"/>
    <col min="13" max="13" width="14.140625" style="0" customWidth="1"/>
    <col min="14" max="14" width="35.421875" style="0" customWidth="1"/>
    <col min="15" max="15" width="26.7109375" style="0" customWidth="1"/>
    <col min="17" max="17" width="16.7109375" style="0" customWidth="1"/>
    <col min="18" max="18" width="0" style="0" hidden="1" customWidth="1"/>
    <col min="19" max="19" width="17.28125" style="0" bestFit="1" customWidth="1"/>
  </cols>
  <sheetData>
    <row r="1" spans="1:9" ht="18">
      <c r="A1" s="1" t="s">
        <v>9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10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109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19</v>
      </c>
      <c r="B5" s="2"/>
      <c r="C5" s="2"/>
      <c r="D5" s="2"/>
      <c r="E5" s="2"/>
      <c r="F5" s="2"/>
      <c r="G5" s="2"/>
      <c r="H5" s="6" t="s">
        <v>12</v>
      </c>
      <c r="I5" s="2"/>
    </row>
    <row r="6" spans="1:9" ht="18.75" thickBot="1">
      <c r="A6" s="2"/>
      <c r="B6" s="2"/>
      <c r="C6" s="2"/>
      <c r="D6" s="14" t="s">
        <v>18</v>
      </c>
      <c r="E6" s="2"/>
      <c r="F6" s="2"/>
      <c r="G6" s="2"/>
      <c r="H6" s="2"/>
      <c r="I6" s="2"/>
    </row>
    <row r="7" spans="1:8" ht="36">
      <c r="A7" s="10" t="s">
        <v>0</v>
      </c>
      <c r="B7" s="10" t="s">
        <v>1</v>
      </c>
      <c r="C7" s="11" t="s">
        <v>2</v>
      </c>
      <c r="D7" s="11" t="s">
        <v>3</v>
      </c>
      <c r="E7" s="11" t="s">
        <v>4</v>
      </c>
      <c r="F7" s="10" t="s">
        <v>44</v>
      </c>
      <c r="G7" s="13" t="s">
        <v>11</v>
      </c>
      <c r="H7" s="2"/>
    </row>
    <row r="8" spans="1:8" ht="18">
      <c r="A8" s="31">
        <v>1</v>
      </c>
      <c r="B8" s="59">
        <v>41</v>
      </c>
      <c r="C8" s="31" t="s">
        <v>41</v>
      </c>
      <c r="D8" s="31" t="s">
        <v>123</v>
      </c>
      <c r="E8" s="32">
        <v>0.17569444444444446</v>
      </c>
      <c r="F8" s="32">
        <v>0.09722222222222222</v>
      </c>
      <c r="G8" s="5">
        <f>E8+F8</f>
        <v>0.2729166666666667</v>
      </c>
      <c r="H8" s="2"/>
    </row>
    <row r="9" spans="1:8" ht="18">
      <c r="A9" s="3">
        <v>2</v>
      </c>
      <c r="B9" s="60">
        <v>45</v>
      </c>
      <c r="C9" s="3" t="s">
        <v>45</v>
      </c>
      <c r="D9" s="3" t="s">
        <v>71</v>
      </c>
      <c r="E9" s="34">
        <v>0.16111111111111112</v>
      </c>
      <c r="F9" s="34">
        <v>0.09722222222222222</v>
      </c>
      <c r="G9" s="5">
        <f aca="true" t="shared" si="0" ref="G9:G14">E9+F9</f>
        <v>0.25833333333333336</v>
      </c>
      <c r="H9" s="2"/>
    </row>
    <row r="10" spans="1:8" ht="18">
      <c r="A10" s="31">
        <v>3</v>
      </c>
      <c r="B10" s="59">
        <v>52</v>
      </c>
      <c r="C10" s="31" t="s">
        <v>42</v>
      </c>
      <c r="D10" s="31" t="s">
        <v>36</v>
      </c>
      <c r="E10" s="32">
        <v>0.15972222222222224</v>
      </c>
      <c r="F10" s="32">
        <v>0.027777777777777776</v>
      </c>
      <c r="G10" s="5">
        <f t="shared" si="0"/>
        <v>0.1875</v>
      </c>
      <c r="H10" s="2"/>
    </row>
    <row r="11" spans="1:8" ht="18">
      <c r="A11" s="3">
        <v>4</v>
      </c>
      <c r="B11" s="60">
        <v>93</v>
      </c>
      <c r="C11" s="3" t="s">
        <v>52</v>
      </c>
      <c r="D11" s="3" t="s">
        <v>68</v>
      </c>
      <c r="E11" s="34">
        <v>0.19444444444444445</v>
      </c>
      <c r="F11" s="34">
        <v>0.027777777777777776</v>
      </c>
      <c r="G11" s="5">
        <f t="shared" si="0"/>
        <v>0.2222222222222222</v>
      </c>
      <c r="H11" s="2"/>
    </row>
    <row r="12" spans="1:8" ht="18">
      <c r="A12" s="31">
        <v>5</v>
      </c>
      <c r="B12" s="59">
        <v>85</v>
      </c>
      <c r="C12" s="31" t="s">
        <v>103</v>
      </c>
      <c r="D12" s="31" t="s">
        <v>100</v>
      </c>
      <c r="E12" s="32">
        <v>0.1840277777777778</v>
      </c>
      <c r="F12" s="32">
        <v>0</v>
      </c>
      <c r="G12" s="5">
        <f t="shared" si="0"/>
        <v>0.1840277777777778</v>
      </c>
      <c r="H12" s="2"/>
    </row>
    <row r="13" spans="1:8" ht="18">
      <c r="A13" s="3">
        <v>6</v>
      </c>
      <c r="B13" s="60">
        <v>97</v>
      </c>
      <c r="C13" s="3" t="s">
        <v>40</v>
      </c>
      <c r="D13" s="3" t="s">
        <v>38</v>
      </c>
      <c r="E13" s="34">
        <v>0.1875</v>
      </c>
      <c r="F13" s="34">
        <v>0.06944444444444443</v>
      </c>
      <c r="G13" s="5">
        <f t="shared" si="0"/>
        <v>0.2569444444444444</v>
      </c>
      <c r="H13" s="2"/>
    </row>
    <row r="14" spans="1:8" ht="18">
      <c r="A14" s="31">
        <v>7</v>
      </c>
      <c r="B14" s="59">
        <v>60</v>
      </c>
      <c r="C14" s="31" t="s">
        <v>53</v>
      </c>
      <c r="D14" s="31" t="s">
        <v>35</v>
      </c>
      <c r="E14" s="32">
        <v>0.15625</v>
      </c>
      <c r="F14" s="32">
        <v>0.041666666666666664</v>
      </c>
      <c r="G14" s="5">
        <f t="shared" si="0"/>
        <v>0.19791666666666666</v>
      </c>
      <c r="H14" s="2"/>
    </row>
    <row r="15" spans="1:7" ht="20.25">
      <c r="A15" s="35">
        <v>8</v>
      </c>
      <c r="B15" s="60">
        <v>136</v>
      </c>
      <c r="C15" s="3" t="s">
        <v>46</v>
      </c>
      <c r="D15" s="41" t="s">
        <v>124</v>
      </c>
      <c r="E15" s="34">
        <v>0.18055555555555555</v>
      </c>
      <c r="F15" s="34">
        <v>0.05555555555555555</v>
      </c>
      <c r="G15" s="5">
        <f>E15+F15</f>
        <v>0.2361111111111111</v>
      </c>
    </row>
    <row r="16" spans="1:7" ht="20.25">
      <c r="A16" s="36">
        <v>9</v>
      </c>
      <c r="B16" s="59">
        <v>83</v>
      </c>
      <c r="C16" s="31" t="s">
        <v>51</v>
      </c>
      <c r="D16" s="31" t="s">
        <v>70</v>
      </c>
      <c r="E16" s="32">
        <v>0.17430555555555557</v>
      </c>
      <c r="F16" s="32">
        <v>0.08333333333333333</v>
      </c>
      <c r="G16" s="5">
        <f>E16+F16</f>
        <v>0.2576388888888889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7.28125" style="0" customWidth="1"/>
    <col min="2" max="2" width="15.00390625" style="0" customWidth="1"/>
    <col min="3" max="3" width="44.28125" style="0" customWidth="1"/>
    <col min="4" max="4" width="35.421875" style="0" customWidth="1"/>
    <col min="6" max="6" width="15.7109375" style="0" customWidth="1"/>
    <col min="7" max="7" width="0" style="0" hidden="1" customWidth="1"/>
    <col min="8" max="8" width="17.28125" style="0" bestFit="1" customWidth="1"/>
  </cols>
  <sheetData>
    <row r="1" spans="1:9" ht="18">
      <c r="A1" s="1" t="s">
        <v>9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10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109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19</v>
      </c>
      <c r="B5" s="2"/>
      <c r="C5" s="2"/>
      <c r="D5" s="2"/>
      <c r="E5" s="2"/>
      <c r="F5" s="2"/>
      <c r="G5" s="2"/>
      <c r="H5" s="6" t="s">
        <v>13</v>
      </c>
      <c r="I5" s="2"/>
    </row>
    <row r="6" spans="1:9" ht="18.75" thickBot="1">
      <c r="A6" s="2"/>
      <c r="B6" s="2"/>
      <c r="C6" s="2"/>
      <c r="D6" s="14" t="s">
        <v>18</v>
      </c>
      <c r="E6" s="2"/>
      <c r="F6" s="2"/>
      <c r="G6" s="2"/>
      <c r="H6" s="2"/>
      <c r="I6" s="2"/>
    </row>
    <row r="7" spans="1:9" ht="54" customHeight="1">
      <c r="A7" s="10" t="s">
        <v>0</v>
      </c>
      <c r="B7" s="10" t="s">
        <v>1</v>
      </c>
      <c r="C7" s="11" t="s">
        <v>2</v>
      </c>
      <c r="D7" s="11" t="s">
        <v>3</v>
      </c>
      <c r="E7" s="11" t="s">
        <v>4</v>
      </c>
      <c r="F7" s="10" t="s">
        <v>44</v>
      </c>
      <c r="G7" s="12" t="s">
        <v>6</v>
      </c>
      <c r="H7" s="13" t="s">
        <v>11</v>
      </c>
      <c r="I7" s="2"/>
    </row>
    <row r="8" spans="1:9" ht="18">
      <c r="A8" s="31">
        <v>1</v>
      </c>
      <c r="B8" s="59">
        <v>132</v>
      </c>
      <c r="C8" s="31" t="s">
        <v>48</v>
      </c>
      <c r="D8" s="31" t="s">
        <v>125</v>
      </c>
      <c r="E8" s="38">
        <v>0.14722222222222223</v>
      </c>
      <c r="F8" s="38">
        <v>0.041666666666666664</v>
      </c>
      <c r="G8" s="4">
        <f>SUM(E8,F8)</f>
        <v>0.18888888888888888</v>
      </c>
      <c r="H8" s="5">
        <f>G8</f>
        <v>0.18888888888888888</v>
      </c>
      <c r="I8" s="2"/>
    </row>
    <row r="9" spans="1:9" ht="18">
      <c r="A9" s="3">
        <v>2</v>
      </c>
      <c r="B9" s="60">
        <v>130</v>
      </c>
      <c r="C9" s="3" t="s">
        <v>73</v>
      </c>
      <c r="D9" s="3" t="s">
        <v>75</v>
      </c>
      <c r="E9" s="37">
        <v>0.16666666666666666</v>
      </c>
      <c r="F9" s="37">
        <v>0.041666666666666664</v>
      </c>
      <c r="G9" s="4">
        <f aca="true" t="shared" si="0" ref="G9:G14">SUM(E9,F9)</f>
        <v>0.20833333333333331</v>
      </c>
      <c r="H9" s="5">
        <f aca="true" t="shared" si="1" ref="H9:H14">G9</f>
        <v>0.20833333333333331</v>
      </c>
      <c r="I9" s="2"/>
    </row>
    <row r="10" spans="1:9" ht="18">
      <c r="A10" s="31">
        <v>3</v>
      </c>
      <c r="B10" s="59">
        <v>90</v>
      </c>
      <c r="C10" s="31" t="s">
        <v>47</v>
      </c>
      <c r="D10" s="31" t="s">
        <v>69</v>
      </c>
      <c r="E10" s="38">
        <v>0.17430555555555557</v>
      </c>
      <c r="F10" s="38">
        <v>0.041666666666666664</v>
      </c>
      <c r="G10" s="4">
        <f t="shared" si="0"/>
        <v>0.21597222222222223</v>
      </c>
      <c r="H10" s="5">
        <f t="shared" si="1"/>
        <v>0.21597222222222223</v>
      </c>
      <c r="I10" s="2"/>
    </row>
    <row r="11" spans="1:9" ht="18">
      <c r="A11" s="3">
        <v>4</v>
      </c>
      <c r="B11" s="60">
        <v>81</v>
      </c>
      <c r="C11" s="3" t="s">
        <v>43</v>
      </c>
      <c r="D11" s="3" t="s">
        <v>126</v>
      </c>
      <c r="E11" s="37">
        <v>0.15416666666666667</v>
      </c>
      <c r="F11" s="37">
        <v>0.05555555555555555</v>
      </c>
      <c r="G11" s="4">
        <f t="shared" si="0"/>
        <v>0.20972222222222223</v>
      </c>
      <c r="H11" s="5">
        <f t="shared" si="1"/>
        <v>0.20972222222222223</v>
      </c>
      <c r="I11" s="2"/>
    </row>
    <row r="12" spans="1:9" ht="18">
      <c r="A12" s="31">
        <v>5</v>
      </c>
      <c r="B12" s="59">
        <v>48</v>
      </c>
      <c r="C12" s="31" t="s">
        <v>54</v>
      </c>
      <c r="D12" s="31" t="s">
        <v>127</v>
      </c>
      <c r="E12" s="38">
        <v>0.19791666666666666</v>
      </c>
      <c r="F12" s="38">
        <v>0.013888888888888888</v>
      </c>
      <c r="G12" s="4">
        <f t="shared" si="0"/>
        <v>0.21180555555555555</v>
      </c>
      <c r="H12" s="5">
        <f t="shared" si="1"/>
        <v>0.21180555555555555</v>
      </c>
      <c r="I12" s="2"/>
    </row>
    <row r="13" spans="1:9" ht="18">
      <c r="A13" s="3">
        <v>6</v>
      </c>
      <c r="B13" s="60">
        <v>108</v>
      </c>
      <c r="C13" s="3" t="s">
        <v>49</v>
      </c>
      <c r="D13" s="3" t="s">
        <v>76</v>
      </c>
      <c r="E13" s="37">
        <v>0.1708333333333333</v>
      </c>
      <c r="F13" s="37">
        <v>0.08333333333333333</v>
      </c>
      <c r="G13" s="4">
        <f t="shared" si="0"/>
        <v>0.25416666666666665</v>
      </c>
      <c r="H13" s="5">
        <f t="shared" si="1"/>
        <v>0.25416666666666665</v>
      </c>
      <c r="I13" s="2"/>
    </row>
    <row r="14" spans="1:9" ht="18">
      <c r="A14" s="31">
        <v>7</v>
      </c>
      <c r="B14" s="59">
        <v>50</v>
      </c>
      <c r="C14" s="31" t="s">
        <v>50</v>
      </c>
      <c r="D14" s="31" t="s">
        <v>128</v>
      </c>
      <c r="E14" s="38">
        <v>0.1986111111111111</v>
      </c>
      <c r="F14" s="38">
        <v>0.1388888888888889</v>
      </c>
      <c r="G14" s="4">
        <f t="shared" si="0"/>
        <v>0.3375</v>
      </c>
      <c r="H14" s="5">
        <f t="shared" si="1"/>
        <v>0.3375</v>
      </c>
      <c r="I14" s="2"/>
    </row>
    <row r="15" spans="1:8" ht="18">
      <c r="A15" s="3">
        <v>8</v>
      </c>
      <c r="B15" s="60">
        <v>57</v>
      </c>
      <c r="C15" s="3" t="s">
        <v>110</v>
      </c>
      <c r="D15" s="3" t="s">
        <v>129</v>
      </c>
      <c r="E15" s="37">
        <v>0.15972222222222224</v>
      </c>
      <c r="F15" s="37">
        <v>0.05555555555555555</v>
      </c>
      <c r="G15" s="4">
        <f>SUM(E15,F15)</f>
        <v>0.2152777777777778</v>
      </c>
      <c r="H15" s="5">
        <f>G15</f>
        <v>0.2152777777777778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36" sqref="C35:C36"/>
    </sheetView>
  </sheetViews>
  <sheetFormatPr defaultColWidth="9.140625" defaultRowHeight="12.75"/>
  <cols>
    <col min="1" max="1" width="7.28125" style="0" customWidth="1"/>
    <col min="2" max="2" width="14.57421875" style="0" customWidth="1"/>
    <col min="3" max="3" width="34.00390625" style="0" customWidth="1"/>
    <col min="4" max="4" width="35.57421875" style="0" customWidth="1"/>
    <col min="6" max="6" width="15.00390625" style="0" customWidth="1"/>
    <col min="7" max="7" width="0" style="0" hidden="1" customWidth="1"/>
    <col min="8" max="8" width="17.28125" style="0" bestFit="1" customWidth="1"/>
  </cols>
  <sheetData>
    <row r="1" spans="1:9" ht="18">
      <c r="A1" s="1" t="s">
        <v>9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10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116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19</v>
      </c>
      <c r="B5" s="2"/>
      <c r="C5" s="2"/>
      <c r="D5" s="2"/>
      <c r="E5" s="2"/>
      <c r="F5" s="2"/>
      <c r="G5" s="2"/>
      <c r="H5" s="6" t="s">
        <v>14</v>
      </c>
      <c r="I5" s="2"/>
    </row>
    <row r="6" spans="1:9" ht="18.75" thickBot="1">
      <c r="A6" s="2"/>
      <c r="B6" s="2"/>
      <c r="C6" s="2"/>
      <c r="D6" s="14" t="s">
        <v>18</v>
      </c>
      <c r="E6" s="2"/>
      <c r="F6" s="2"/>
      <c r="G6" s="2"/>
      <c r="H6" s="2"/>
      <c r="I6" s="2"/>
    </row>
    <row r="7" spans="1:9" ht="54">
      <c r="A7" s="10" t="s">
        <v>0</v>
      </c>
      <c r="B7" s="10" t="s">
        <v>1</v>
      </c>
      <c r="C7" s="11" t="s">
        <v>2</v>
      </c>
      <c r="D7" s="11" t="s">
        <v>3</v>
      </c>
      <c r="E7" s="11" t="s">
        <v>4</v>
      </c>
      <c r="F7" s="10" t="s">
        <v>5</v>
      </c>
      <c r="G7" s="12" t="s">
        <v>6</v>
      </c>
      <c r="H7" s="13" t="s">
        <v>11</v>
      </c>
      <c r="I7" s="2"/>
    </row>
    <row r="8" spans="1:9" ht="18">
      <c r="A8" s="31">
        <v>1</v>
      </c>
      <c r="B8" s="59">
        <v>42</v>
      </c>
      <c r="C8" s="31" t="s">
        <v>41</v>
      </c>
      <c r="D8" s="31" t="s">
        <v>130</v>
      </c>
      <c r="E8" s="32">
        <v>0.18611111111111112</v>
      </c>
      <c r="F8" s="32">
        <v>0.1111111111111111</v>
      </c>
      <c r="G8" s="4">
        <f>SUM(E8,F8)</f>
        <v>0.2972222222222222</v>
      </c>
      <c r="H8" s="5">
        <f>G8</f>
        <v>0.2972222222222222</v>
      </c>
      <c r="I8" s="2"/>
    </row>
    <row r="9" spans="1:9" ht="18">
      <c r="A9" s="3">
        <v>2</v>
      </c>
      <c r="B9" s="60">
        <v>46</v>
      </c>
      <c r="C9" s="3" t="s">
        <v>45</v>
      </c>
      <c r="D9" s="3" t="s">
        <v>131</v>
      </c>
      <c r="E9" s="34">
        <v>0.17013888888888887</v>
      </c>
      <c r="F9" s="34">
        <v>0.1111111111111111</v>
      </c>
      <c r="G9" s="4">
        <f aca="true" t="shared" si="0" ref="G9:G15">SUM(E9,F9)</f>
        <v>0.28125</v>
      </c>
      <c r="H9" s="5">
        <f aca="true" t="shared" si="1" ref="H9:H15">G9</f>
        <v>0.28125</v>
      </c>
      <c r="I9" s="2"/>
    </row>
    <row r="10" spans="1:9" ht="18">
      <c r="A10" s="31">
        <v>3</v>
      </c>
      <c r="B10" s="59">
        <v>53</v>
      </c>
      <c r="C10" s="31" t="s">
        <v>42</v>
      </c>
      <c r="D10" s="31" t="s">
        <v>37</v>
      </c>
      <c r="E10" s="32">
        <v>0.15069444444444444</v>
      </c>
      <c r="F10" s="32">
        <v>0</v>
      </c>
      <c r="G10" s="4">
        <f t="shared" si="0"/>
        <v>0.15069444444444444</v>
      </c>
      <c r="H10" s="5">
        <f t="shared" si="1"/>
        <v>0.15069444444444444</v>
      </c>
      <c r="I10" s="2"/>
    </row>
    <row r="11" spans="1:9" ht="18">
      <c r="A11" s="3">
        <v>4</v>
      </c>
      <c r="B11" s="60">
        <v>94</v>
      </c>
      <c r="C11" s="3" t="s">
        <v>52</v>
      </c>
      <c r="D11" s="3" t="s">
        <v>132</v>
      </c>
      <c r="E11" s="34">
        <v>0.16111111111111112</v>
      </c>
      <c r="F11" s="34">
        <v>0.09722222222222222</v>
      </c>
      <c r="G11" s="4">
        <f t="shared" si="0"/>
        <v>0.25833333333333336</v>
      </c>
      <c r="H11" s="5">
        <f t="shared" si="1"/>
        <v>0.25833333333333336</v>
      </c>
      <c r="I11" s="2"/>
    </row>
    <row r="12" spans="1:9" ht="18">
      <c r="A12" s="31">
        <v>5</v>
      </c>
      <c r="B12" s="59">
        <v>86</v>
      </c>
      <c r="C12" s="31" t="s">
        <v>103</v>
      </c>
      <c r="D12" s="31" t="s">
        <v>133</v>
      </c>
      <c r="E12" s="32">
        <v>0.15972222222222224</v>
      </c>
      <c r="F12" s="32">
        <v>0.041666666666666664</v>
      </c>
      <c r="G12" s="4">
        <f t="shared" si="0"/>
        <v>0.2013888888888889</v>
      </c>
      <c r="H12" s="5">
        <f t="shared" si="1"/>
        <v>0.2013888888888889</v>
      </c>
      <c r="I12" s="2"/>
    </row>
    <row r="13" spans="1:9" ht="18">
      <c r="A13" s="3">
        <v>6</v>
      </c>
      <c r="B13" s="60">
        <v>98</v>
      </c>
      <c r="C13" s="3" t="s">
        <v>40</v>
      </c>
      <c r="D13" s="3" t="s">
        <v>134</v>
      </c>
      <c r="E13" s="34">
        <v>0.1909722222222222</v>
      </c>
      <c r="F13" s="34">
        <v>0.08333333333333333</v>
      </c>
      <c r="G13" s="4">
        <f t="shared" si="0"/>
        <v>0.2743055555555555</v>
      </c>
      <c r="H13" s="5">
        <f t="shared" si="1"/>
        <v>0.2743055555555555</v>
      </c>
      <c r="I13" s="2"/>
    </row>
    <row r="14" spans="1:9" ht="18">
      <c r="A14" s="31">
        <v>7</v>
      </c>
      <c r="B14" s="59">
        <v>61</v>
      </c>
      <c r="C14" s="31" t="s">
        <v>53</v>
      </c>
      <c r="D14" s="31" t="s">
        <v>74</v>
      </c>
      <c r="E14" s="32">
        <v>0.14444444444444446</v>
      </c>
      <c r="F14" s="32">
        <v>0.05555555555555555</v>
      </c>
      <c r="G14" s="4">
        <f t="shared" si="0"/>
        <v>0.2</v>
      </c>
      <c r="H14" s="5">
        <f t="shared" si="1"/>
        <v>0.2</v>
      </c>
      <c r="I14" s="2"/>
    </row>
    <row r="15" spans="1:8" ht="18">
      <c r="A15" s="3">
        <v>8</v>
      </c>
      <c r="B15" s="60">
        <v>137</v>
      </c>
      <c r="C15" s="3" t="s">
        <v>46</v>
      </c>
      <c r="D15" s="3" t="s">
        <v>135</v>
      </c>
      <c r="E15" s="37">
        <v>0.17361111111111113</v>
      </c>
      <c r="F15" s="37">
        <v>0.09722222222222222</v>
      </c>
      <c r="G15" s="29">
        <f t="shared" si="0"/>
        <v>0.27083333333333337</v>
      </c>
      <c r="H15" s="5">
        <f t="shared" si="1"/>
        <v>0.27083333333333337</v>
      </c>
    </row>
    <row r="16" spans="1:8" ht="18">
      <c r="A16" s="31">
        <v>9</v>
      </c>
      <c r="B16" s="59">
        <v>84</v>
      </c>
      <c r="C16" s="31" t="s">
        <v>51</v>
      </c>
      <c r="D16" s="31" t="s">
        <v>136</v>
      </c>
      <c r="E16" s="38">
        <v>0.15763888888888888</v>
      </c>
      <c r="F16" s="38">
        <v>0.08333333333333333</v>
      </c>
      <c r="G16" s="29"/>
      <c r="H16" s="5">
        <f>E16+F16</f>
        <v>0.2409722222222222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7.28125" style="0" customWidth="1"/>
    <col min="2" max="2" width="15.00390625" style="0" customWidth="1"/>
    <col min="3" max="3" width="46.57421875" style="0" customWidth="1"/>
    <col min="4" max="4" width="37.7109375" style="0" customWidth="1"/>
    <col min="6" max="6" width="14.8515625" style="0" customWidth="1"/>
    <col min="7" max="7" width="0" style="0" hidden="1" customWidth="1"/>
    <col min="8" max="8" width="17.28125" style="0" bestFit="1" customWidth="1"/>
  </cols>
  <sheetData>
    <row r="1" spans="1:9" ht="18">
      <c r="A1" s="1" t="s">
        <v>9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10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116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19</v>
      </c>
      <c r="B5" s="2"/>
      <c r="C5" s="2"/>
      <c r="D5" s="2"/>
      <c r="E5" s="2"/>
      <c r="F5" s="2"/>
      <c r="G5" s="2"/>
      <c r="H5" s="6" t="s">
        <v>16</v>
      </c>
      <c r="I5" s="2"/>
    </row>
    <row r="6" spans="1:9" ht="18.75" thickBot="1">
      <c r="A6" s="2"/>
      <c r="B6" s="2"/>
      <c r="C6" s="2"/>
      <c r="D6" s="14" t="s">
        <v>18</v>
      </c>
      <c r="E6" s="2"/>
      <c r="F6" s="2"/>
      <c r="G6" s="2"/>
      <c r="H6" s="2"/>
      <c r="I6" s="2"/>
    </row>
    <row r="7" spans="1:9" ht="54">
      <c r="A7" s="10" t="s">
        <v>0</v>
      </c>
      <c r="B7" s="10" t="s">
        <v>1</v>
      </c>
      <c r="C7" s="11" t="s">
        <v>2</v>
      </c>
      <c r="D7" s="11" t="s">
        <v>3</v>
      </c>
      <c r="E7" s="11" t="s">
        <v>4</v>
      </c>
      <c r="F7" s="10" t="s">
        <v>44</v>
      </c>
      <c r="G7" s="8" t="s">
        <v>6</v>
      </c>
      <c r="H7" s="9" t="s">
        <v>11</v>
      </c>
      <c r="I7" s="2"/>
    </row>
    <row r="8" spans="1:9" ht="18">
      <c r="A8" s="31">
        <v>1</v>
      </c>
      <c r="B8" s="59">
        <v>133</v>
      </c>
      <c r="C8" s="31" t="s">
        <v>48</v>
      </c>
      <c r="D8" s="31" t="s">
        <v>137</v>
      </c>
      <c r="E8" s="32">
        <v>0.19375</v>
      </c>
      <c r="F8" s="32">
        <v>0.05555555555555555</v>
      </c>
      <c r="G8" s="4">
        <f>SUM(E8,F8)</f>
        <v>0.24930555555555556</v>
      </c>
      <c r="H8" s="5">
        <f>G8</f>
        <v>0.24930555555555556</v>
      </c>
      <c r="I8" s="2"/>
    </row>
    <row r="9" spans="1:9" ht="18">
      <c r="A9" s="3">
        <v>2</v>
      </c>
      <c r="B9" s="60">
        <v>131</v>
      </c>
      <c r="C9" s="3" t="s">
        <v>73</v>
      </c>
      <c r="D9" s="3" t="s">
        <v>77</v>
      </c>
      <c r="E9" s="34">
        <v>0.15972222222222224</v>
      </c>
      <c r="F9" s="34">
        <v>0.013888888888888888</v>
      </c>
      <c r="G9" s="4">
        <f aca="true" t="shared" si="0" ref="G9:G15">SUM(E9,F9)</f>
        <v>0.17361111111111113</v>
      </c>
      <c r="H9" s="5">
        <f aca="true" t="shared" si="1" ref="H9:H15">G9</f>
        <v>0.17361111111111113</v>
      </c>
      <c r="I9" s="2"/>
    </row>
    <row r="10" spans="1:9" ht="18">
      <c r="A10" s="31">
        <v>3</v>
      </c>
      <c r="B10" s="59">
        <v>91</v>
      </c>
      <c r="C10" s="31" t="s">
        <v>47</v>
      </c>
      <c r="D10" s="31" t="s">
        <v>72</v>
      </c>
      <c r="E10" s="32">
        <v>0.19583333333333333</v>
      </c>
      <c r="F10" s="32">
        <v>0.06944444444444443</v>
      </c>
      <c r="G10" s="4">
        <f t="shared" si="0"/>
        <v>0.2652777777777778</v>
      </c>
      <c r="H10" s="5">
        <f t="shared" si="1"/>
        <v>0.2652777777777778</v>
      </c>
      <c r="I10" s="2"/>
    </row>
    <row r="11" spans="1:9" ht="18">
      <c r="A11" s="3">
        <v>4</v>
      </c>
      <c r="B11" s="60">
        <v>82</v>
      </c>
      <c r="C11" s="3" t="s">
        <v>43</v>
      </c>
      <c r="D11" s="3" t="s">
        <v>138</v>
      </c>
      <c r="E11" s="34">
        <v>0.17708333333333334</v>
      </c>
      <c r="F11" s="34">
        <v>0.08333333333333333</v>
      </c>
      <c r="G11" s="4">
        <f t="shared" si="0"/>
        <v>0.2604166666666667</v>
      </c>
      <c r="H11" s="5">
        <f t="shared" si="1"/>
        <v>0.2604166666666667</v>
      </c>
      <c r="I11" s="2"/>
    </row>
    <row r="12" spans="1:9" ht="18">
      <c r="A12" s="31">
        <v>5</v>
      </c>
      <c r="B12" s="59">
        <v>49</v>
      </c>
      <c r="C12" s="31" t="s">
        <v>54</v>
      </c>
      <c r="D12" s="31" t="s">
        <v>139</v>
      </c>
      <c r="E12" s="32">
        <v>0.2222222222222222</v>
      </c>
      <c r="F12" s="32">
        <v>0</v>
      </c>
      <c r="G12" s="4">
        <f t="shared" si="0"/>
        <v>0.2222222222222222</v>
      </c>
      <c r="H12" s="5">
        <f t="shared" si="1"/>
        <v>0.2222222222222222</v>
      </c>
      <c r="I12" s="2"/>
    </row>
    <row r="13" spans="1:9" ht="18">
      <c r="A13" s="3">
        <v>6</v>
      </c>
      <c r="B13" s="60">
        <v>109</v>
      </c>
      <c r="C13" s="3" t="s">
        <v>49</v>
      </c>
      <c r="D13" s="3" t="s">
        <v>140</v>
      </c>
      <c r="E13" s="34">
        <v>0.18125</v>
      </c>
      <c r="F13" s="34">
        <v>0.05555555555555555</v>
      </c>
      <c r="G13" s="4">
        <f t="shared" si="0"/>
        <v>0.23680555555555555</v>
      </c>
      <c r="H13" s="5">
        <f t="shared" si="1"/>
        <v>0.23680555555555555</v>
      </c>
      <c r="I13" s="2"/>
    </row>
    <row r="14" spans="1:9" ht="18">
      <c r="A14" s="31">
        <v>7</v>
      </c>
      <c r="B14" s="59">
        <v>51</v>
      </c>
      <c r="C14" s="31" t="s">
        <v>50</v>
      </c>
      <c r="D14" s="31" t="s">
        <v>141</v>
      </c>
      <c r="E14" s="32">
        <v>0.15694444444444444</v>
      </c>
      <c r="F14" s="32">
        <v>0.1388888888888889</v>
      </c>
      <c r="G14" s="4">
        <f t="shared" si="0"/>
        <v>0.29583333333333334</v>
      </c>
      <c r="H14" s="5">
        <f t="shared" si="1"/>
        <v>0.29583333333333334</v>
      </c>
      <c r="I14" s="2"/>
    </row>
    <row r="15" spans="1:8" ht="18">
      <c r="A15" s="3">
        <v>8</v>
      </c>
      <c r="B15" s="60">
        <v>58</v>
      </c>
      <c r="C15" s="3" t="s">
        <v>110</v>
      </c>
      <c r="D15" s="3" t="s">
        <v>142</v>
      </c>
      <c r="E15" s="37">
        <v>0.15763888888888888</v>
      </c>
      <c r="F15" s="37">
        <v>0.08333333333333333</v>
      </c>
      <c r="G15" s="3">
        <f t="shared" si="0"/>
        <v>0.2409722222222222</v>
      </c>
      <c r="H15" s="5">
        <f t="shared" si="1"/>
        <v>0.2409722222222222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5.57421875" style="0" customWidth="1"/>
    <col min="2" max="2" width="42.140625" style="0" customWidth="1"/>
    <col min="3" max="3" width="6.7109375" style="0" customWidth="1"/>
    <col min="4" max="4" width="7.57421875" style="0" customWidth="1"/>
    <col min="5" max="5" width="12.140625" style="0" customWidth="1"/>
    <col min="6" max="6" width="6.8515625" style="0" customWidth="1"/>
    <col min="7" max="7" width="7.421875" style="0" customWidth="1"/>
    <col min="8" max="8" width="11.8515625" style="0" customWidth="1"/>
    <col min="9" max="9" width="12.140625" style="0" customWidth="1"/>
  </cols>
  <sheetData>
    <row r="2" spans="1:10" ht="15.75">
      <c r="A2" s="48" t="s">
        <v>101</v>
      </c>
      <c r="B2" s="48"/>
      <c r="C2" s="48"/>
      <c r="D2" s="48"/>
      <c r="E2" s="48"/>
      <c r="F2" s="48"/>
      <c r="G2" s="48"/>
      <c r="H2" s="48"/>
      <c r="I2" s="48"/>
      <c r="J2" s="48"/>
    </row>
    <row r="4" spans="1:10" ht="15.75" customHeight="1">
      <c r="A4" s="49" t="s">
        <v>7</v>
      </c>
      <c r="B4" s="52" t="s">
        <v>20</v>
      </c>
      <c r="C4" s="51" t="s">
        <v>17</v>
      </c>
      <c r="D4" s="51"/>
      <c r="E4" s="46" t="s">
        <v>21</v>
      </c>
      <c r="F4" s="51" t="s">
        <v>18</v>
      </c>
      <c r="G4" s="51"/>
      <c r="H4" s="46" t="s">
        <v>21</v>
      </c>
      <c r="I4" s="47" t="s">
        <v>22</v>
      </c>
      <c r="J4" s="46" t="s">
        <v>23</v>
      </c>
    </row>
    <row r="5" spans="1:10" ht="15.75">
      <c r="A5" s="50"/>
      <c r="B5" s="53"/>
      <c r="C5" s="18">
        <v>1</v>
      </c>
      <c r="D5" s="18">
        <v>2</v>
      </c>
      <c r="E5" s="46"/>
      <c r="F5" s="18">
        <v>1</v>
      </c>
      <c r="G5" s="18">
        <v>2</v>
      </c>
      <c r="H5" s="46"/>
      <c r="I5" s="47"/>
      <c r="J5" s="46"/>
    </row>
    <row r="6" spans="1:10" ht="15.75">
      <c r="A6" s="40">
        <v>1</v>
      </c>
      <c r="B6" s="42" t="s">
        <v>80</v>
      </c>
      <c r="C6" s="19">
        <v>0.18125</v>
      </c>
      <c r="D6" s="19">
        <v>0.20486111111111113</v>
      </c>
      <c r="E6" s="16">
        <f aca="true" t="shared" si="0" ref="E6:E22">C6+D6</f>
        <v>0.3861111111111111</v>
      </c>
      <c r="F6" s="19">
        <v>0.1875</v>
      </c>
      <c r="G6" s="19">
        <v>0.15069444444444444</v>
      </c>
      <c r="H6" s="16">
        <f aca="true" t="shared" si="1" ref="H6:H22">F6+G6</f>
        <v>0.33819444444444446</v>
      </c>
      <c r="I6" s="17">
        <f aca="true" t="shared" si="2" ref="I6:I22">E6+H6</f>
        <v>0.7243055555555555</v>
      </c>
      <c r="J6" s="15" t="s">
        <v>24</v>
      </c>
    </row>
    <row r="7" spans="1:10" ht="15.75">
      <c r="A7" s="40">
        <v>2</v>
      </c>
      <c r="B7" s="42" t="s">
        <v>82</v>
      </c>
      <c r="C7" s="19">
        <v>0.20138888888888887</v>
      </c>
      <c r="D7" s="19">
        <v>0.17847222222222223</v>
      </c>
      <c r="E7" s="16">
        <f t="shared" si="0"/>
        <v>0.3798611111111111</v>
      </c>
      <c r="F7" s="19">
        <v>0.1840277777777778</v>
      </c>
      <c r="G7" s="19">
        <v>0.20138888888888887</v>
      </c>
      <c r="H7" s="16">
        <f t="shared" si="1"/>
        <v>0.38541666666666663</v>
      </c>
      <c r="I7" s="17">
        <f t="shared" si="2"/>
        <v>0.7652777777777777</v>
      </c>
      <c r="J7" s="15" t="s">
        <v>25</v>
      </c>
    </row>
    <row r="8" spans="1:10" ht="15.75">
      <c r="A8" s="40">
        <v>3</v>
      </c>
      <c r="B8" s="42" t="s">
        <v>53</v>
      </c>
      <c r="C8" s="19">
        <v>0.20625000000000002</v>
      </c>
      <c r="D8" s="19">
        <v>0.20486111111111113</v>
      </c>
      <c r="E8" s="16">
        <f t="shared" si="0"/>
        <v>0.41111111111111115</v>
      </c>
      <c r="F8" s="19">
        <v>0.19791666666666666</v>
      </c>
      <c r="G8" s="19">
        <v>0.19999999999999998</v>
      </c>
      <c r="H8" s="16">
        <f t="shared" si="1"/>
        <v>0.39791666666666664</v>
      </c>
      <c r="I8" s="17">
        <f t="shared" si="2"/>
        <v>0.8090277777777778</v>
      </c>
      <c r="J8" s="15" t="s">
        <v>26</v>
      </c>
    </row>
    <row r="9" spans="1:10" ht="15.75">
      <c r="A9" s="40">
        <v>4</v>
      </c>
      <c r="B9" s="42" t="s">
        <v>90</v>
      </c>
      <c r="C9" s="19">
        <v>0.2604166666666667</v>
      </c>
      <c r="D9" s="19">
        <v>0.18958333333333333</v>
      </c>
      <c r="E9" s="16">
        <f t="shared" si="0"/>
        <v>0.45</v>
      </c>
      <c r="F9" s="19">
        <v>0.21180555555555555</v>
      </c>
      <c r="G9" s="19">
        <v>0.2222222222222222</v>
      </c>
      <c r="H9" s="16">
        <f t="shared" si="1"/>
        <v>0.4340277777777778</v>
      </c>
      <c r="I9" s="17">
        <f t="shared" si="2"/>
        <v>0.8840277777777779</v>
      </c>
      <c r="J9" s="15">
        <v>4</v>
      </c>
    </row>
    <row r="10" spans="1:10" ht="15.75">
      <c r="A10" s="40">
        <v>5</v>
      </c>
      <c r="B10" s="42" t="s">
        <v>89</v>
      </c>
      <c r="C10" s="19">
        <v>0.21875</v>
      </c>
      <c r="D10" s="19">
        <v>0.19722222222222222</v>
      </c>
      <c r="E10" s="16">
        <f t="shared" si="0"/>
        <v>0.4159722222222222</v>
      </c>
      <c r="F10" s="19">
        <v>0.20972222222222223</v>
      </c>
      <c r="G10" s="19">
        <v>0.2604166666666667</v>
      </c>
      <c r="H10" s="16">
        <f t="shared" si="1"/>
        <v>0.4701388888888889</v>
      </c>
      <c r="I10" s="17">
        <f t="shared" si="2"/>
        <v>0.8861111111111111</v>
      </c>
      <c r="J10" s="15">
        <v>5</v>
      </c>
    </row>
    <row r="11" spans="1:10" ht="15.75">
      <c r="A11" s="40">
        <v>6</v>
      </c>
      <c r="B11" s="42" t="s">
        <v>88</v>
      </c>
      <c r="C11" s="19">
        <v>0.23263888888888887</v>
      </c>
      <c r="D11" s="19">
        <v>0.22569444444444445</v>
      </c>
      <c r="E11" s="16">
        <f t="shared" si="0"/>
        <v>0.4583333333333333</v>
      </c>
      <c r="F11" s="19">
        <v>0.21597222222222223</v>
      </c>
      <c r="G11" s="19">
        <v>0.2652777777777778</v>
      </c>
      <c r="H11" s="16">
        <f t="shared" si="1"/>
        <v>0.48125</v>
      </c>
      <c r="I11" s="17">
        <f t="shared" si="2"/>
        <v>0.9395833333333333</v>
      </c>
      <c r="J11" s="15">
        <v>6</v>
      </c>
    </row>
    <row r="12" spans="1:10" ht="15.75">
      <c r="A12" s="40">
        <v>7</v>
      </c>
      <c r="B12" s="42" t="s">
        <v>81</v>
      </c>
      <c r="C12" s="19">
        <v>0.2333333333333333</v>
      </c>
      <c r="D12" s="19">
        <v>0.26875</v>
      </c>
      <c r="E12" s="16">
        <f t="shared" si="0"/>
        <v>0.5020833333333333</v>
      </c>
      <c r="F12" s="19">
        <v>0.2222222222222222</v>
      </c>
      <c r="G12" s="19">
        <v>0.25833333333333336</v>
      </c>
      <c r="H12" s="16">
        <f t="shared" si="1"/>
        <v>0.48055555555555557</v>
      </c>
      <c r="I12" s="17">
        <f t="shared" si="2"/>
        <v>0.9826388888888888</v>
      </c>
      <c r="J12" s="15">
        <v>7</v>
      </c>
    </row>
    <row r="13" spans="1:10" ht="15.75">
      <c r="A13" s="40">
        <v>8</v>
      </c>
      <c r="B13" s="45" t="s">
        <v>93</v>
      </c>
      <c r="C13" s="19">
        <v>0.2625</v>
      </c>
      <c r="D13" s="19">
        <v>0.2743055555555555</v>
      </c>
      <c r="E13" s="16">
        <f t="shared" si="0"/>
        <v>0.5368055555555555</v>
      </c>
      <c r="F13" s="19">
        <v>0.2152777777777778</v>
      </c>
      <c r="G13" s="19">
        <v>0.24097222222222223</v>
      </c>
      <c r="H13" s="16">
        <f t="shared" si="1"/>
        <v>0.45625000000000004</v>
      </c>
      <c r="I13" s="17">
        <f t="shared" si="2"/>
        <v>0.9930555555555556</v>
      </c>
      <c r="J13" s="15">
        <v>8</v>
      </c>
    </row>
    <row r="14" spans="1:10" ht="15.75">
      <c r="A14" s="40">
        <v>9</v>
      </c>
      <c r="B14" s="42" t="s">
        <v>91</v>
      </c>
      <c r="C14" s="19">
        <v>0.2520833333333333</v>
      </c>
      <c r="D14" s="19">
        <v>0.2520833333333333</v>
      </c>
      <c r="E14" s="16">
        <f t="shared" si="0"/>
        <v>0.5041666666666667</v>
      </c>
      <c r="F14" s="19">
        <v>0.25416666666666665</v>
      </c>
      <c r="G14" s="19">
        <v>0.23680555555555557</v>
      </c>
      <c r="H14" s="16">
        <f t="shared" si="1"/>
        <v>0.49097222222222225</v>
      </c>
      <c r="I14" s="17">
        <f t="shared" si="2"/>
        <v>0.9951388888888889</v>
      </c>
      <c r="J14" s="15">
        <v>9</v>
      </c>
    </row>
    <row r="15" spans="1:10" ht="15.75">
      <c r="A15" s="40">
        <v>10</v>
      </c>
      <c r="B15" s="42" t="s">
        <v>86</v>
      </c>
      <c r="C15" s="19">
        <v>0.3138888888888889</v>
      </c>
      <c r="D15" s="19">
        <v>0.2673611111111111</v>
      </c>
      <c r="E15" s="16">
        <f t="shared" si="0"/>
        <v>0.58125</v>
      </c>
      <c r="F15" s="19">
        <v>0.18888888888888888</v>
      </c>
      <c r="G15" s="19">
        <v>0.24930555555555556</v>
      </c>
      <c r="H15" s="16">
        <f t="shared" si="1"/>
        <v>0.43819444444444444</v>
      </c>
      <c r="I15" s="17">
        <f t="shared" si="2"/>
        <v>1.0194444444444444</v>
      </c>
      <c r="J15" s="15">
        <v>10</v>
      </c>
    </row>
    <row r="16" spans="1:10" ht="15.75">
      <c r="A16" s="40">
        <v>11</v>
      </c>
      <c r="B16" s="42" t="s">
        <v>83</v>
      </c>
      <c r="C16" s="19">
        <v>0.23055555555555554</v>
      </c>
      <c r="D16" s="19">
        <v>0.2673611111111111</v>
      </c>
      <c r="E16" s="16">
        <f t="shared" si="0"/>
        <v>0.4979166666666667</v>
      </c>
      <c r="F16" s="19">
        <v>0.2569444444444445</v>
      </c>
      <c r="G16" s="19">
        <v>0.2743055555555555</v>
      </c>
      <c r="H16" s="16">
        <f t="shared" si="1"/>
        <v>0.53125</v>
      </c>
      <c r="I16" s="17">
        <f t="shared" si="2"/>
        <v>1.0291666666666668</v>
      </c>
      <c r="J16" s="15">
        <v>11</v>
      </c>
    </row>
    <row r="17" spans="1:10" ht="15.75">
      <c r="A17" s="40">
        <v>12</v>
      </c>
      <c r="B17" s="42" t="s">
        <v>79</v>
      </c>
      <c r="C17" s="19">
        <v>0.23750000000000002</v>
      </c>
      <c r="D17" s="19">
        <v>0.2916666666666667</v>
      </c>
      <c r="E17" s="16">
        <f t="shared" si="0"/>
        <v>0.5291666666666667</v>
      </c>
      <c r="F17" s="19">
        <v>0.25833333333333336</v>
      </c>
      <c r="G17" s="19">
        <v>0.28125</v>
      </c>
      <c r="H17" s="16">
        <f t="shared" si="1"/>
        <v>0.5395833333333333</v>
      </c>
      <c r="I17" s="17">
        <f t="shared" si="2"/>
        <v>1.06875</v>
      </c>
      <c r="J17" s="15">
        <v>12</v>
      </c>
    </row>
    <row r="18" spans="1:10" ht="15.75">
      <c r="A18" s="40">
        <v>13</v>
      </c>
      <c r="B18" s="42" t="s">
        <v>78</v>
      </c>
      <c r="C18" s="19">
        <v>0.2736111111111111</v>
      </c>
      <c r="D18" s="19">
        <v>0.2333333333333333</v>
      </c>
      <c r="E18" s="16">
        <f t="shared" si="0"/>
        <v>0.5069444444444444</v>
      </c>
      <c r="F18" s="19">
        <v>0.27291666666666664</v>
      </c>
      <c r="G18" s="19">
        <v>0.2972222222222222</v>
      </c>
      <c r="H18" s="16">
        <f t="shared" si="1"/>
        <v>0.5701388888888889</v>
      </c>
      <c r="I18" s="17">
        <f t="shared" si="2"/>
        <v>1.0770833333333334</v>
      </c>
      <c r="J18" s="15">
        <v>13</v>
      </c>
    </row>
    <row r="19" spans="1:10" ht="15.75">
      <c r="A19" s="40">
        <v>14</v>
      </c>
      <c r="B19" s="42" t="s">
        <v>84</v>
      </c>
      <c r="C19" s="19">
        <v>0.2986111111111111</v>
      </c>
      <c r="D19" s="19">
        <v>0.2847222222222222</v>
      </c>
      <c r="E19" s="16">
        <f t="shared" si="0"/>
        <v>0.5833333333333333</v>
      </c>
      <c r="F19" s="19">
        <v>0.23611111111111113</v>
      </c>
      <c r="G19" s="19">
        <v>0.2708333333333333</v>
      </c>
      <c r="H19" s="16">
        <f t="shared" si="1"/>
        <v>0.5069444444444444</v>
      </c>
      <c r="I19" s="17">
        <f t="shared" si="2"/>
        <v>1.0902777777777777</v>
      </c>
      <c r="J19" s="15">
        <v>14</v>
      </c>
    </row>
    <row r="20" spans="1:10" ht="15.75">
      <c r="A20" s="40">
        <v>15</v>
      </c>
      <c r="B20" s="42" t="s">
        <v>85</v>
      </c>
      <c r="C20" s="19">
        <v>0.33958333333333335</v>
      </c>
      <c r="D20" s="19">
        <v>0.28611111111111115</v>
      </c>
      <c r="E20" s="16">
        <f t="shared" si="0"/>
        <v>0.6256944444444446</v>
      </c>
      <c r="F20" s="19">
        <v>0.2576388888888889</v>
      </c>
      <c r="G20" s="19">
        <v>0.24097222222222223</v>
      </c>
      <c r="H20" s="16">
        <f t="shared" si="1"/>
        <v>0.4986111111111111</v>
      </c>
      <c r="I20" s="17">
        <f t="shared" si="2"/>
        <v>1.1243055555555557</v>
      </c>
      <c r="J20" s="15">
        <v>15</v>
      </c>
    </row>
    <row r="21" spans="1:10" ht="15.75">
      <c r="A21" s="40">
        <v>16</v>
      </c>
      <c r="B21" s="42" t="s">
        <v>92</v>
      </c>
      <c r="C21" s="19">
        <v>0.3104166666666667</v>
      </c>
      <c r="D21" s="19">
        <v>0.3194444444444445</v>
      </c>
      <c r="E21" s="16">
        <f t="shared" si="0"/>
        <v>0.6298611111111112</v>
      </c>
      <c r="F21" s="19">
        <v>0.33749999999999997</v>
      </c>
      <c r="G21" s="19">
        <v>0.29583333333333334</v>
      </c>
      <c r="H21" s="16">
        <f t="shared" si="1"/>
        <v>0.6333333333333333</v>
      </c>
      <c r="I21" s="17">
        <f t="shared" si="2"/>
        <v>1.2631944444444445</v>
      </c>
      <c r="J21" s="15">
        <v>16</v>
      </c>
    </row>
    <row r="22" spans="1:10" ht="15.75" customHeight="1">
      <c r="A22" s="40">
        <v>17</v>
      </c>
      <c r="B22" s="42" t="s">
        <v>87</v>
      </c>
      <c r="C22" s="19">
        <v>0.2548611111111111</v>
      </c>
      <c r="D22" s="19"/>
      <c r="E22" s="16">
        <f t="shared" si="0"/>
        <v>0.2548611111111111</v>
      </c>
      <c r="F22" s="19">
        <v>0.20833333333333334</v>
      </c>
      <c r="G22" s="19">
        <v>0.17361111111111113</v>
      </c>
      <c r="H22" s="16">
        <f t="shared" si="1"/>
        <v>0.3819444444444445</v>
      </c>
      <c r="I22" s="17">
        <f t="shared" si="2"/>
        <v>0.6368055555555556</v>
      </c>
      <c r="J22" s="15">
        <v>17</v>
      </c>
    </row>
    <row r="25" spans="2:5" ht="12.75">
      <c r="B25" s="20" t="s">
        <v>27</v>
      </c>
      <c r="E25" s="20" t="s">
        <v>31</v>
      </c>
    </row>
    <row r="27" spans="2:5" ht="12.75">
      <c r="B27" s="20" t="s">
        <v>28</v>
      </c>
      <c r="E27" s="20" t="s">
        <v>29</v>
      </c>
    </row>
  </sheetData>
  <sheetProtection/>
  <mergeCells count="9">
    <mergeCell ref="H4:H5"/>
    <mergeCell ref="I4:I5"/>
    <mergeCell ref="J4:J5"/>
    <mergeCell ref="A2:J2"/>
    <mergeCell ref="A4:A5"/>
    <mergeCell ref="C4:D4"/>
    <mergeCell ref="B4:B5"/>
    <mergeCell ref="E4:E5"/>
    <mergeCell ref="F4:G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2020-09-18T08:40:44Z</cp:lastPrinted>
  <dcterms:created xsi:type="dcterms:W3CDTF">1996-10-08T23:32:33Z</dcterms:created>
  <dcterms:modified xsi:type="dcterms:W3CDTF">2020-09-18T10:53:29Z</dcterms:modified>
  <cp:category/>
  <cp:version/>
  <cp:contentType/>
  <cp:contentStatus/>
</cp:coreProperties>
</file>